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firstSheet="3" activeTab="4"/>
  </bookViews>
  <sheets>
    <sheet name="附件1-规范综合诊查类医疗服务项目价格表" sheetId="1" r:id="rId1"/>
    <sheet name="附件2-规范麻醉类医疗服务项目价格表" sheetId="4" r:id="rId2"/>
    <sheet name="附件3-规范妇科类医疗服务项目价格表" sheetId="13" r:id="rId3"/>
    <sheet name="附件4-规范美容整形类医疗服务项目价格表" sheetId="6" r:id="rId4"/>
    <sheet name="附件5-规范眼科类医疗服务项目价格表" sheetId="14" r:id="rId5"/>
    <sheet name="附件6-规范体被系统医疗服务项目价格表" sheetId="16" r:id="rId6"/>
    <sheet name="附件7-综合诊查类医疗服务价格项目立项指南映射关系表" sheetId="3" r:id="rId7"/>
    <sheet name="附件8-麻醉类医疗服务价格项目规范映射关系" sheetId="9" r:id="rId8"/>
    <sheet name="附件9-妇科类医疗服务价格项目立项指南映射关系" sheetId="18" r:id="rId9"/>
    <sheet name="附件10-眼科类医疗服务项目映射关系表" sheetId="11" r:id="rId10"/>
    <sheet name="附件11-体被系统映射关系表" sheetId="12" r:id="rId11"/>
    <sheet name="附件12-体被系统可收费的一次性使用医用耗材清单" sheetId="17" r:id="rId12"/>
    <sheet name="附件13-废止部分医疗服务项目价格表" sheetId="2" r:id="rId13"/>
  </sheets>
  <definedNames>
    <definedName name="_xlnm._FilterDatabase" localSheetId="0" hidden="1">'附件1-规范综合诊查类医疗服务项目价格表'!$A$1:$L$61</definedName>
    <definedName name="_xlnm._FilterDatabase" localSheetId="2" hidden="1">'附件3-规范妇科类医疗服务项目价格表'!$A$1:$L$106</definedName>
    <definedName name="_xlnm._FilterDatabase" localSheetId="5" hidden="1">'附件6-规范体被系统医疗服务项目价格表'!$A$1:$L$137</definedName>
    <definedName name="_xlnm._FilterDatabase" localSheetId="12" hidden="1">'附件13-废止部分医疗服务项目价格表'!$A$1:$J$669</definedName>
    <definedName name="_xlnm._FilterDatabase" localSheetId="6" hidden="1">'附件7-综合诊查类医疗服务价格项目立项指南映射关系表'!$A$1:$N$61</definedName>
    <definedName name="_xlnm.Print_Titles" localSheetId="0">'附件1-规范综合诊查类医疗服务项目价格表'!$2:$4</definedName>
    <definedName name="_xlnm.Print_Titles" localSheetId="12">'附件13-废止部分医疗服务项目价格表'!$2:$4</definedName>
    <definedName name="_xlnm.Print_Titles" localSheetId="6">'附件7-综合诊查类医疗服务价格项目立项指南映射关系表'!$2:$5</definedName>
    <definedName name="_xlnm.Print_Titles" localSheetId="1">'附件2-规范麻醉类医疗服务项目价格表'!$2:$4</definedName>
    <definedName name="从859">#REF!</definedName>
    <definedName name="_xlnm._FilterDatabase" localSheetId="9" hidden="1">'附件10-眼科类医疗服务项目映射关系表'!$A$2:$I$242</definedName>
    <definedName name="_xlnm.Print_Titles" localSheetId="9">'附件10-眼科类医疗服务项目映射关系表'!$2:$5</definedName>
    <definedName name="_xlnm._FilterDatabase" localSheetId="10" hidden="1">'附件11-体被系统映射关系表'!$A$5:$AC$5</definedName>
    <definedName name="_xlnm.Print_Titles" localSheetId="3">'附件4-规范美容整形类医疗服务项目价格表'!$2:$4</definedName>
    <definedName name="_xlnm.Print_Titles" localSheetId="7">'附件8-麻醉类医疗服务价格项目规范映射关系'!$2:$5</definedName>
    <definedName name="_xlnm.Print_Titles" localSheetId="10">'附件11-体被系统映射关系表'!$2:$5</definedName>
    <definedName name="_xlnm.Print_Titles" localSheetId="2">'附件3-规范妇科类医疗服务项目价格表'!$3:$4</definedName>
    <definedName name="从859" localSheetId="2">#REF!</definedName>
    <definedName name="_xlnm._FilterDatabase" localSheetId="4" hidden="1">'附件5-规范眼科类医疗服务项目价格表'!$A$1:$L$241</definedName>
    <definedName name="从859" localSheetId="4">#REF!</definedName>
    <definedName name="从859" localSheetId="5">#REF!</definedName>
    <definedName name="从859" localSheetId="8">#REF!</definedName>
    <definedName name="_xlnm._FilterDatabase" localSheetId="8" hidden="1">'附件9-妇科类医疗服务价格项目立项指南映射关系'!$A$1:$K$172</definedName>
    <definedName name="_xlnm.Print_Titles" localSheetId="8">'附件9-妇科类医疗服务价格项目立项指南映射关系'!$3:$5</definedName>
    <definedName name="_xlnm._FilterDatabase" localSheetId="3" hidden="1">'附件4-规范美容整形类医疗服务项目价格表'!$A$1:$L$208</definedName>
    <definedName name="_xlnm.Print_Titles" localSheetId="5">'附件6-规范体被系统医疗服务项目价格表'!$3:$4</definedName>
    <definedName name="_xlnm.Print_Titles" localSheetId="4">'附件5-规范眼科类医疗服务项目价格表'!$3:$4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<sst xmlns="http://schemas.openxmlformats.org/spreadsheetml/2006/main" count="9919" uniqueCount="5587">
  <si>
    <t>附件1</t>
  </si>
  <si>
    <t>规范综合诊查类医疗服务项目价格表</t>
  </si>
  <si>
    <t>序号</t>
  </si>
  <si>
    <t>项目编码</t>
  </si>
  <si>
    <t>项目名称</t>
  </si>
  <si>
    <t>服务产出</t>
  </si>
  <si>
    <t>价格构成</t>
  </si>
  <si>
    <t>加收项</t>
  </si>
  <si>
    <t>扩展项</t>
  </si>
  <si>
    <t>计价单位</t>
  </si>
  <si>
    <t>计价说明</t>
  </si>
  <si>
    <t>价格（元）</t>
  </si>
  <si>
    <t>三级医疗机构</t>
  </si>
  <si>
    <t>二级医疗机构</t>
  </si>
  <si>
    <t>一级医疗机构</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</si>
  <si>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</si>
  <si>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</si>
  <si>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</si>
  <si>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</si>
  <si>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01副主任医师加收5元
02主任医师加收15元
03知名专家加收35元</t>
  </si>
  <si>
    <t>次</t>
  </si>
  <si>
    <t>1-1</t>
  </si>
  <si>
    <t>011102020010001</t>
  </si>
  <si>
    <t>门诊诊查费（普通门诊）-副主任医师（加收）</t>
  </si>
  <si>
    <t>指副主任医师提供技术劳务的门诊诊查服务，包含为患者提供从建档、了解病情和患者基本情况、阅读检查检验结果、分析诊断、制定诊疗方案或提出下一步诊断建议的医疗服务。</t>
  </si>
  <si>
    <t>1-2</t>
  </si>
  <si>
    <t>011102020010002</t>
  </si>
  <si>
    <t>门诊诊查费（普通门诊）-主任医师（加收）</t>
  </si>
  <si>
    <t>指主任医师提供技术劳务的门诊诊查服务，包含为患者提供从建档、了解病情和患者基本情况、阅读检查检验结果、分析诊断、制定诊疗方案或提出下一步诊断建议的医疗服务。</t>
  </si>
  <si>
    <t>1-3</t>
  </si>
  <si>
    <t>011102020010003</t>
  </si>
  <si>
    <t>门诊诊查费（普通门诊）-知名专家（加收）</t>
  </si>
  <si>
    <t>指知名专家医师提供技术劳务的门诊诊查服务，包含为患者提供从建档、了解病情和患者基本情况、阅读检查检验结果、分析诊断、制定诊疗方案或提出下一步诊断建议的医疗服务。</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</si>
  <si>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</si>
  <si>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</si>
  <si>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</si>
  <si>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</si>
  <si>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单次就诊不与“门诊诊查费（普通）”同时收费。</t>
  </si>
  <si>
    <t>2-1</t>
  </si>
  <si>
    <t>011102020020001</t>
  </si>
  <si>
    <t>门诊诊查费（中医辨证论治）-副主任医师（加收）</t>
  </si>
  <si>
    <t>指副主任医师通过望闻问切收集中医四诊信息，依据中医理论进行辨证，分析病因、病位、病性及病机转化，作出证候诊断，同时可结合现代医学，为门诊患者制定诊疗方案。</t>
  </si>
  <si>
    <t>2-2</t>
  </si>
  <si>
    <t>011102020020002</t>
  </si>
  <si>
    <t>门诊诊查费（中医辨证论治）-主任医师（加收）</t>
  </si>
  <si>
    <t>指主任医师通过望闻问切收集中医四诊信息，依据中医理论进行辨证，分析病因、病位、病性及病机转化，作出证候诊断，同时可结合现代医学，为门诊患者制定诊疗方案。</t>
  </si>
  <si>
    <t>2-3</t>
  </si>
  <si>
    <t>011102020020003</t>
  </si>
  <si>
    <t>门诊诊查费（中医辨证论治）-知名专家（加收）</t>
  </si>
  <si>
    <t>指知名专家师通过望闻问切收集中医四诊信息，依据中医理论进行辨证，分析病因、病位、病性及病机转化，作出证候诊断，同时可结合现代医学，为门诊患者制定诊疗方案。</t>
  </si>
  <si>
    <t>011102020030000</t>
  </si>
  <si>
    <t>门诊诊查费（药学门诊）</t>
  </si>
  <si>
    <t>指卫生主管部门认定具有药学门诊资质的临床药师，提供技术劳务的门诊药学/中药学服务，包含为患者提供从药学/中药学咨询到用药指导，制定用药方案的药学服务。</t>
  </si>
  <si>
    <t>所定价格涵盖核实信息、药学咨询、评估用药情况、开展药学指导、制定用药方案、干预或提出药物重整建议、建立药历等所需的人力资源和基本物质资源消耗。</t>
  </si>
  <si>
    <t>01副主任（中）药师加收5元
02主任（中）药师加收15元</t>
  </si>
  <si>
    <r>
      <rPr>
        <sz val="12"/>
        <rFont val="仿宋_GB2312"/>
        <charset val="134"/>
      </rPr>
      <t>本项目的药学服务涵盖西药、中药及民族药。以患者自愿选择为前提。</t>
    </r>
    <r>
      <rPr>
        <b/>
        <sz val="12"/>
        <rFont val="仿宋_GB2312"/>
        <charset val="134"/>
      </rPr>
      <t>收费范围限卫生健康主管部门准许开展的医疗机构。</t>
    </r>
  </si>
  <si>
    <t>试行价格
15.00</t>
  </si>
  <si>
    <t>试行价格
10.00</t>
  </si>
  <si>
    <t>3-1</t>
  </si>
  <si>
    <t>011102020030001</t>
  </si>
  <si>
    <t>门诊诊查费（药学门诊）-副主任（中）药师（加收）</t>
  </si>
  <si>
    <t>指卫生主管部门认定具有药学门诊资质的副主任（中）药师，提供技术劳务的门诊药学/中药学服务，包含为患者提供从药学/中药学咨询到用药指导，制定用药方案的药学服务。</t>
  </si>
  <si>
    <t>试行价格
5.00</t>
  </si>
  <si>
    <t>3-2</t>
  </si>
  <si>
    <t>011102020030002</t>
  </si>
  <si>
    <t>门诊诊查费（药学门诊）-主任（中）药师（加收）</t>
  </si>
  <si>
    <t>指卫生主管部门认定具有药学门诊资质的主任（中）药师，提供技术劳务的门诊药学/中药学服务，包含为患者提供从药学/中药学咨询到用药指导，制定用药方案的药学服务。</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</si>
  <si>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</si>
  <si>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</si>
  <si>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</si>
  <si>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</si>
  <si>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</si>
  <si>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</si>
  <si>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</si>
  <si>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</si>
  <si>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</si>
  <si>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试行价格
1.00</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</si>
  <si>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</si>
  <si>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</si>
  <si>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</si>
  <si>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</si>
  <si>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r>
      <rPr>
        <sz val="12"/>
        <color rgb="FF000000"/>
        <rFont val="仿宋_GB2312"/>
        <charset val="134"/>
      </rPr>
      <t>1.不与各类“门诊诊查费”和“注射费”同时收费。</t>
    </r>
    <r>
      <rPr>
        <sz val="12"/>
        <color rgb="FF000000"/>
        <rFont val="仿宋_GB2312"/>
        <charset val="134"/>
      </rPr>
      <t xml:space="preserve">
</t>
    </r>
    <r>
      <rPr>
        <sz val="12"/>
        <color rgb="FF000000"/>
        <rFont val="仿宋_GB2312"/>
        <charset val="134"/>
      </rPr>
      <t>2.限村卫生室收取。</t>
    </r>
  </si>
  <si>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</si>
  <si>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</si>
  <si>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</si>
  <si>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</si>
  <si>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</si>
  <si>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</si>
  <si>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</si>
  <si>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</si>
  <si>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01急诊抢救室加收20%</t>
  </si>
  <si>
    <t>日</t>
  </si>
  <si>
    <t>1.针对未满足住院条件或因各种原因无法办理住院的急诊留观患者收费。2.当天转住院的，急诊诊查费（留观）与住院诊查费用（普通）不得同时收取。</t>
  </si>
  <si>
    <t>8-1</t>
  </si>
  <si>
    <t>011102020070001</t>
  </si>
  <si>
    <t>急诊诊查费（留观）-急诊抢救室（加收）</t>
  </si>
  <si>
    <t>指医师对急诊抢救室中急诊留观患者进行的诊查服务，并根据病情制定诊疗方案。</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</si>
  <si>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</si>
  <si>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</si>
  <si>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</si>
  <si>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</si>
  <si>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</si>
  <si>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</si>
  <si>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</si>
  <si>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</si>
  <si>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参照药学服务试点要求，根据住院天数设置费用封顶线。符合规定资质的临床药师参与临床医师住院巡诊，每日加收；住院天数≤30天的，收费最高不超过3天；住院天数＞30天的，每30天（含）收费不超过3天，收费最高不超过10天。收费范围限卫生健康主管部门准许开展的医疗机构。</t>
  </si>
  <si>
    <t>试行价格15.00</t>
  </si>
  <si>
    <t>试行价格10.00</t>
  </si>
  <si>
    <t>试行价格5.00</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</si>
  <si>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</si>
  <si>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</si>
  <si>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</si>
  <si>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</si>
  <si>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5.护理、药学不作为单独临床学科计价。</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</si>
  <si>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</si>
  <si>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</si>
  <si>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</si>
  <si>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</si>
  <si>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01副主任医师加收5元
02正主任医师加收15元</t>
  </si>
  <si>
    <t>学科·次</t>
  </si>
  <si>
    <t>护理、药学不作为单独临床学科计价。</t>
  </si>
  <si>
    <t>12-1</t>
  </si>
  <si>
    <t>011106000020001</t>
  </si>
  <si>
    <t>会诊费（院内）-副主任医师（加收）</t>
  </si>
  <si>
    <t>指因患者病情需要，在科室间请副主任医师进行的临床多学科参与会诊制定诊疗方案。</t>
  </si>
  <si>
    <t>12-2</t>
  </si>
  <si>
    <t>011106000020002</t>
  </si>
  <si>
    <t>会诊费（院内）-正主任医师（加收）</t>
  </si>
  <si>
    <t>指因患者病情需要，在科室间请正主任医师进行的临床多学科参与会诊制定诊疗方案。</t>
  </si>
  <si>
    <t>011106000030000</t>
  </si>
  <si>
    <t>会诊费（院外）</t>
  </si>
  <si>
    <t>指因患者病情需要，在医院间进行的进行的临床多学科参与会诊制定诊疗方案。</t>
  </si>
  <si>
    <t>所定价格涵盖病史采集、查体、一般物理检查、阅读分析检查检验结果、病情分析、提供诊疗方案等所需的人力资源和基本物质资源消耗。（不含通勤、住宿等非医疗成本）</t>
  </si>
  <si>
    <t>01副主任医师加收自主定价
02正主任医师加收自主定价</t>
  </si>
  <si>
    <t>1.院外会诊按照“上门服务费+会诊费（院外）”的方式收费。
2.护理、药学不作为单独临床学科计价。</t>
  </si>
  <si>
    <t>市场调节价</t>
  </si>
  <si>
    <t>13-1</t>
  </si>
  <si>
    <t>011106000030001</t>
  </si>
  <si>
    <t>会诊费（院外）-副主任医师（加收）</t>
  </si>
  <si>
    <t>指因患者病情需要，在医院间请副主任医师进行的进行的临床多学科参与会诊制定诊疗方案。</t>
  </si>
  <si>
    <t>13-2</t>
  </si>
  <si>
    <t>011106000030002</t>
  </si>
  <si>
    <t>会诊费（院外）-正主任医师（加收）</t>
  </si>
  <si>
    <t>指因患者病情需要，在医院间请正主任医师进行的进行的临床多学科参与会诊制定诊疗方案。</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</si>
  <si>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</si>
  <si>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</si>
  <si>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</si>
  <si>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</si>
  <si>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t>
  </si>
  <si>
    <t>011102040010000</t>
  </si>
  <si>
    <t>互联网诊查费（首诊）</t>
  </si>
  <si>
    <t>指中级职称及以下医务人员通过互联网医疗服务平台提供技术劳务的首次诊疗服务，包含为患者提供从问诊到诊断，制定诊疗方案或提出下一步诊疗建议。</t>
  </si>
  <si>
    <t>所定价格涵盖信息核实、在线问诊、记录分析、制定诊疗方案或建议，必要时在线开具处方等所需的人力资源和基本物质资源消耗。</t>
  </si>
  <si>
    <t>01副主任医师加收
02正主任医师加收
03知名专家加收</t>
  </si>
  <si>
    <t>收费范围限国家卫生健康主管部门准许通过互联网方式开展的首诊服务。该项目目前处于未激活状态，待国家卫健委另行规定激活后生效。</t>
  </si>
  <si>
    <t>暂不定价</t>
  </si>
  <si>
    <t>14-1</t>
  </si>
  <si>
    <t>011102040010001</t>
  </si>
  <si>
    <t>互联网诊查费（首诊）-副主任医师（加收）</t>
  </si>
  <si>
    <t>14-2</t>
  </si>
  <si>
    <t>011102040010002</t>
  </si>
  <si>
    <t>互联网诊查费（首诊）-正主任医师（加收）</t>
  </si>
  <si>
    <t>14-3</t>
  </si>
  <si>
    <t>011102040010003</t>
  </si>
  <si>
    <t>互联网诊查费（首诊）-知名专家（加收）</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</si>
  <si>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</si>
  <si>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</si>
  <si>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</si>
  <si>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</si>
  <si>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1.收费范围限国家卫生健康主管部门准许通过互联网方式开展的复诊服务。
2.公立医疗机构开展互联网复诊，由不同级别医务人员提供服务，均按普通门诊诊查类项目价格收费。</t>
  </si>
  <si>
    <t>011108000010000</t>
  </si>
  <si>
    <t>远程监测费</t>
  </si>
  <si>
    <t>指医技人员为院外患者提供的远程监测服务。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</si>
  <si>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</si>
  <si>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t>
  </si>
  <si>
    <t>011105000010000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</si>
  <si>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</si>
  <si>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</si>
  <si>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</si>
  <si>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</si>
  <si>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单人间床位费实行市场调节价，由医院自主制定收费标准，未达到本条所列服务产出要求的单人间，收取床位费从严把握，或暂时按原政府指导价。</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</si>
  <si>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</si>
  <si>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</si>
  <si>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</si>
  <si>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</si>
  <si>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不满足价格构成必备设施要求的，每少一项减收10%。</t>
  </si>
  <si>
    <t>011105000030000</t>
  </si>
  <si>
    <t>床位费（三人间）</t>
  </si>
  <si>
    <t>指住院期间为患者提供的三人病房床位及相关设施。</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</si>
  <si>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</si>
  <si>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</si>
  <si>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</si>
  <si>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</si>
  <si>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01临时床位</t>
  </si>
  <si>
    <t>21-1</t>
  </si>
  <si>
    <t>011105000040100</t>
  </si>
  <si>
    <t>床位费（多人间）-临时床位（扩展）</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</si>
  <si>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</si>
  <si>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</si>
  <si>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</si>
  <si>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</si>
  <si>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t>
  </si>
  <si>
    <t>22-1</t>
  </si>
  <si>
    <t>011105000050001</t>
  </si>
  <si>
    <t>床位费（急诊留观）-急诊抢救室（加收）</t>
  </si>
  <si>
    <t>指医疗机构对急诊抢救室中急诊留观患者提供的留观床及相关设施。</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</si>
  <si>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</si>
  <si>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</si>
  <si>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</si>
  <si>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</si>
  <si>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</si>
  <si>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</si>
  <si>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</si>
  <si>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</si>
  <si>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</si>
  <si>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1.按照中华人民共和国住房和城乡建设部《GB51039-2014综合医院建筑设计规范》，层流洁净床位需满足I级洁净用房相关要求。
2.不与其他床位费同时收取。</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</si>
  <si>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</si>
  <si>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</si>
  <si>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</si>
  <si>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</si>
  <si>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</si>
  <si>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</si>
  <si>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</si>
  <si>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</si>
  <si>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01母婴同室新生儿减收50%</t>
  </si>
  <si>
    <t>1.早产儿按照纠正胎龄计算出生天数。
2.可与产妇床位费同时收取。</t>
  </si>
  <si>
    <t>26-1</t>
  </si>
  <si>
    <t>011105000090001</t>
  </si>
  <si>
    <t>床位费（新生儿）-母婴同室新生儿（减收）</t>
  </si>
  <si>
    <t>指医疗机构对母婴同室新生儿提供的床位及相关设施。</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</si>
  <si>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</si>
  <si>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</si>
  <si>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</si>
  <si>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</si>
  <si>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</si>
  <si>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</si>
  <si>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</si>
  <si>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</si>
  <si>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收费范围限国家卫生健康主管部门准许提供的家庭病床建床服务。建床后，医疗机构继续上门提供巡诊、护理等各类医疗服务的，按照“上门服务费+医疗服务价格”的方式收费即可，不再以“家庭病床+某服务”的方式设立医疗服务价格项目。</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</si>
  <si>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</si>
  <si>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</si>
  <si>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</si>
  <si>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</si>
  <si>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</si>
  <si>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1.上门服务费可由公立医疗机构自主确定。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</si>
  <si>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</si>
  <si>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</si>
  <si>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</si>
  <si>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</si>
  <si>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</si>
  <si>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</si>
  <si>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</si>
  <si>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011104000030000</t>
  </si>
  <si>
    <t>心肺复苏术</t>
  </si>
  <si>
    <t>指手术室内外所有行心肺复苏的治疗，使患者恢复自主循环和呼吸。</t>
  </si>
  <si>
    <t>所定价格涵盖组织人员、观察、实施心肺复苏等所需的人力资源和基本物质资源消耗。</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</si>
  <si>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</si>
  <si>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</si>
  <si>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</si>
  <si>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</si>
  <si>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1.“院前”指以物理空间为分界标准。
2.含各项医疗、耗材费用。
3.限承担院前急救任务的单位收取。</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</si>
  <si>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</si>
  <si>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</si>
  <si>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</si>
  <si>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</si>
  <si>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t>
  </si>
  <si>
    <t>试行价格
260.00</t>
  </si>
  <si>
    <t>试行价格
220.00</t>
  </si>
  <si>
    <t>试行价格
180.00</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</si>
  <si>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</si>
  <si>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</si>
  <si>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</si>
  <si>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t>
  </si>
  <si>
    <t>01高层人力转运加收</t>
  </si>
  <si>
    <t>公里</t>
  </si>
  <si>
    <r>
      <rPr>
        <sz val="12"/>
        <rFont val="仿宋_GB2312"/>
        <charset val="134"/>
      </rPr>
      <t xml:space="preserve">1.本项目按照基础费用和里程费用相结合的计价方式收费。
2.非急救转运参照本项目收费。
3.高层无电梯的人力转运，医疗机构可自主定价。
</t>
    </r>
    <r>
      <rPr>
        <b/>
        <sz val="12"/>
        <rFont val="仿宋_GB2312"/>
        <charset val="134"/>
      </rPr>
      <t>4.里程计算为从救护车接到患者至目的地的距离。
5.收取救护车转费须提供人力转运服务，包括但不限于抬担架。</t>
    </r>
  </si>
  <si>
    <t>3公里内基价75元/车次，超过3公里10元/公里</t>
  </si>
  <si>
    <t>35-1</t>
  </si>
  <si>
    <t>011109000020001</t>
  </si>
  <si>
    <t>救护车转运费-高层人力转运（加收）</t>
  </si>
  <si>
    <t>层</t>
  </si>
  <si>
    <t>指二层及以上无电梯的人力转运。</t>
  </si>
  <si>
    <t>011109000030000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</si>
  <si>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</si>
  <si>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</si>
  <si>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</si>
  <si>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航空医疗转运实行市场调节价，由医院自主制定收费标准。</t>
  </si>
  <si>
    <r>
      <rPr>
        <sz val="12"/>
        <rFont val="仿宋_GB2312"/>
        <charset val="134"/>
      </rPr>
      <t>使用说明：
1.所称的“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3.所称“扩展项”，指同一项目下以不同方式提供或在不同场景应用时，只扩展价格项目适用范围、不额外加价的一类子项，子项的价格按主项目执行。
4.所称“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我市一次性耗材目录收费，同时按照实际采购价格零差率销售。
5.所称“计价单位”中的“学科”划分以医院内部实际设置科室为准；按“日”和“小时”收取的各项综合诊查费用，按现行政策施行。
6.所称“知名专家”，与医师技术水平高度关联，参照国家统一评选认定的头衔或省级及以上卫生健康主管部门相关规定，如“享受国务院特殊津贴、两院院士、国医大师、国家名中医”等；不以“医学会专科分会主委、医师协会专科医师分会主委、省级卫生健康突出贡献中青年专家”等社团职务、荣誉称号作为知名专家的认定依据。“知名专家”提供的诊查费执行政府指导价。
7.所称“床位费”，指计入不计出，即入院当天按一天计算收费,出院当天不计算收费。当日入院当日出院的时长2小时以内不收费；2小时至12小时按半日收费；超过12小时按全天收费。住院诊察费、急诊诊查费（留观）、分级护理按现行政策“计入不计出”；</t>
    </r>
    <r>
      <rPr>
        <b/>
        <sz val="12"/>
        <rFont val="仿宋_GB2312"/>
        <charset val="134"/>
      </rPr>
      <t>在提供相关医疗服务的前提下</t>
    </r>
    <r>
      <rPr>
        <sz val="12"/>
        <rFont val="仿宋_GB2312"/>
        <charset val="134"/>
      </rPr>
      <t>，当日入院当日出院情况参照“床位费”计费方式。满足群众个性化需求的单人间病房床位费由医院自主制定收费标准；满足群众基本需求的二人间、三人间及多人间病房床位费坚持公益性定位。另外，日间病房床位费的收费标准同“床位费”。
8.涉及“包括……”“……等”的，属于开放型表述，所指对象不仅局限于表述中列明的事项，也包括未列明的同类事项。
9.所指“安宁疗护”中所含具体服务事项，以国家卫生行业主管部门文件为准。</t>
    </r>
  </si>
  <si>
    <t>规范麻醉类医疗服务项目价格表</t>
  </si>
  <si>
    <t>项目
名称</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</si>
  <si>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</si>
  <si>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</si>
  <si>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</si>
  <si>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</si>
  <si>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</si>
  <si>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</si>
  <si>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</si>
  <si>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</si>
  <si>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</si>
  <si>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</si>
  <si>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</si>
  <si>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</si>
  <si>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</si>
  <si>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01 儿童加收15%
02 80周岁及以上患者加收15%</t>
  </si>
  <si>
    <t>1.单次以2小时为基础计费，超过2小时每小时加收16%。
2.非手术室内神经阻滞麻醉按20%收取，且不允许任何加收。</t>
  </si>
  <si>
    <t>013301000030001</t>
  </si>
  <si>
    <t>局部麻醉费（神经阻滞麻醉）-儿童（加收）</t>
  </si>
  <si>
    <t>013301000030002</t>
  </si>
  <si>
    <t>局部麻醉费（神经阻滞麻醉）-80周岁及以上患者（加收）</t>
  </si>
  <si>
    <t>013301000040000</t>
  </si>
  <si>
    <t>局部麻醉费（椎管内麻醉）</t>
  </si>
  <si>
    <t>通过将药物注射到椎管内，阻断神经传导，达到麻醉效果。</t>
  </si>
  <si>
    <t>01 儿童加收15%
02 80周岁及以上患者加收15%
11 腰麻硬膜外联合阻滞加收30%</t>
  </si>
  <si>
    <t>单次以2小时为基础计费，超过2小时每小时加收20%。</t>
  </si>
  <si>
    <t>4-1</t>
  </si>
  <si>
    <t>013301000040001</t>
  </si>
  <si>
    <t>局部麻醉费（椎管内麻醉）-儿童（加收）</t>
  </si>
  <si>
    <t>4-2</t>
  </si>
  <si>
    <t>013301000040002</t>
  </si>
  <si>
    <t>局部麻醉费（椎管内麻醉）-80周岁及以上患者（加收）</t>
  </si>
  <si>
    <t>4-3</t>
  </si>
  <si>
    <t>013301000040011</t>
  </si>
  <si>
    <t>局部麻醉费（椎管内麻醉）-腰麻硬膜外联合阻滞（加收）</t>
  </si>
  <si>
    <t>5</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</si>
  <si>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</si>
  <si>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</si>
  <si>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</si>
  <si>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</si>
  <si>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5-1</t>
  </si>
  <si>
    <t>013301000050001</t>
  </si>
  <si>
    <t>全身麻醉费（无插管全麻）-儿童（加收）</t>
  </si>
  <si>
    <t>5-2</t>
  </si>
  <si>
    <t>013301000050002</t>
  </si>
  <si>
    <t>全身麻醉费（无插管全麻）-80周岁及以上患者（加收）</t>
  </si>
  <si>
    <t>6</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</si>
  <si>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</si>
  <si>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</si>
  <si>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</si>
  <si>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</si>
  <si>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01 儿童加收15%
02 80周岁及以上患者加收15%
11 危重患者加收20%</t>
  </si>
  <si>
    <t>单次以2小时为基础计费，超过2小时每小时加收17%。</t>
  </si>
  <si>
    <t>6-1</t>
  </si>
  <si>
    <t>013301000060001</t>
  </si>
  <si>
    <t>全身麻醉费（插管或喉罩）-儿童（加收）</t>
  </si>
  <si>
    <t>6-2</t>
  </si>
  <si>
    <t>013301000060002</t>
  </si>
  <si>
    <t>全身麻醉费（插管或喉罩）-80周岁及以上患者（加收）</t>
  </si>
  <si>
    <t>6-3</t>
  </si>
  <si>
    <t>013301000060011</t>
  </si>
  <si>
    <t>全身麻醉费（插管或喉罩）-危重患者（加收）</t>
  </si>
  <si>
    <t>7</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</si>
  <si>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</si>
  <si>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</si>
  <si>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</si>
  <si>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</si>
  <si>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单次以2小时为基础计费，超过2小时每小时加收16%。</t>
  </si>
  <si>
    <t>7-1</t>
  </si>
  <si>
    <t>013301000070001</t>
  </si>
  <si>
    <t>全身麻醉费（支气管内麻醉）-儿童（加收）</t>
  </si>
  <si>
    <t>7-2</t>
  </si>
  <si>
    <t>013301000070002</t>
  </si>
  <si>
    <t>全身麻醉费（支气管内麻醉）-80周岁及以上患者（加收）</t>
  </si>
  <si>
    <t>7-3</t>
  </si>
  <si>
    <t>013301000070011</t>
  </si>
  <si>
    <t>全身麻醉费（支气管内麻醉）-危重患者（加收）</t>
  </si>
  <si>
    <t>8</t>
  </si>
  <si>
    <t>013301000080000</t>
  </si>
  <si>
    <t>全身麻醉费（深低温停循环麻醉）</t>
  </si>
  <si>
    <t>指通过各类方式，降低患者核心体温，暂停体外循环，进行手术治疗。</t>
  </si>
  <si>
    <t>单次以2小时为基础计费，超过2小时每小时加收18%。</t>
  </si>
  <si>
    <t>013301000080001</t>
  </si>
  <si>
    <t>全身麻醉费（深低温停循环麻醉）-儿童（加收）</t>
  </si>
  <si>
    <t>8-2</t>
  </si>
  <si>
    <t>013301000080002</t>
  </si>
  <si>
    <t>全身麻醉费（深低温停循环麻醉）-80周岁及以上患者（加收）</t>
  </si>
  <si>
    <t>9</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</si>
  <si>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</si>
  <si>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</si>
  <si>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</si>
  <si>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</si>
  <si>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9-1</t>
  </si>
  <si>
    <t>013301000090001</t>
  </si>
  <si>
    <t>麻醉监护下镇静-儿童（加收）</t>
  </si>
  <si>
    <t>9-2</t>
  </si>
  <si>
    <t>013301000090002</t>
  </si>
  <si>
    <t>麻醉监护下镇静-80周岁及以上患者（加收）</t>
  </si>
  <si>
    <t>10</t>
  </si>
  <si>
    <t>013301000100000</t>
  </si>
  <si>
    <t>连续镇痛</t>
  </si>
  <si>
    <t>通过储药装置或输注泵进行持续镇痛。</t>
  </si>
  <si>
    <t>所定价格涵盖注药、观察、记录、处理用物等步骤所需的人力资源和基本物质资源消耗。</t>
  </si>
  <si>
    <t>1.本项目不含穿刺、置管费用。
2.连续镇痛包括但不限于椎管内镇痛、静脉连续镇痛、神经阻滞连续镇痛等。</t>
  </si>
  <si>
    <r>
      <rPr>
        <sz val="12"/>
        <rFont val="仿宋_GB2312"/>
        <charset val="134"/>
      </rPr>
      <t>使用说明：
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加收项两位编码第1位相同的，视为同一序列，同一序列加收项不得同时收取；不同序列的加收项，例如“01儿童加收”和“11危重患者加收”可以同时收取。
3.“扩展项”，指同一项目下以不同方式提供或在不同场景应用时，只扩展价格项目适用范围、不额外加价的一类子项，子项的价格按主项目执行。
4.“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t>
    </r>
    <r>
      <rPr>
        <b/>
        <sz val="12"/>
        <rFont val="仿宋_GB2312"/>
        <charset val="134"/>
      </rPr>
      <t>气管插管（不含支气管插管）</t>
    </r>
    <r>
      <rPr>
        <sz val="12"/>
        <rFont val="仿宋_GB2312"/>
        <charset val="134"/>
      </rPr>
      <t>、钠石灰、二氧化碳测压管、可复用操作器具、软件（版权、开发、购买）成本等。基本物质资源消耗成本计入项目价格，不另行收费。除基本物质资源消耗以外的其他耗材，按照我市一次性耗材目录收费，同时按照实际采购价格零差率销售。</t>
    </r>
    <r>
      <rPr>
        <b/>
        <sz val="12"/>
        <rFont val="仿宋_GB2312"/>
        <charset val="134"/>
      </rPr>
      <t>取消我市一次性耗材收费目录中“一次性麻醉包”（编号“51021”）</t>
    </r>
    <r>
      <rPr>
        <sz val="12"/>
        <rFont val="仿宋_GB2312"/>
        <charset val="134"/>
      </rPr>
      <t xml:space="preserve">。
5.各类麻醉项目价格构成中包含术中各类监测成本，不得与其他监测项目同时计费。
6.涉及“包括……”“……等”的，属于开放型表述，所指对象不仅局限于表述中列明的事项，也包括未列明的同类事项。
7.计费时间以麻醉开始至麻醉结束（含麻醉恢复室复苏阶段）。
8.“危重患者”指：ASA分级4、5级。
9.“儿童 ”，指6周岁及以下。周岁的计算方法以法律的相关规定为准。
</t>
    </r>
    <r>
      <rPr>
        <b/>
        <sz val="12"/>
        <rFont val="仿宋_GB2312"/>
        <charset val="134"/>
      </rPr>
      <t>10.实行联合麻醉时，第二种及以上麻醉按每种麻醉50%收取。</t>
    </r>
  </si>
  <si>
    <t>附件3</t>
  </si>
  <si>
    <t>规范妇科类医疗服务项目价格表</t>
  </si>
  <si>
    <t>临床诊查类项目</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</si>
  <si>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</si>
  <si>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</si>
  <si>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</si>
  <si>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</si>
  <si>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</si>
  <si>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</si>
  <si>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</si>
  <si>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</si>
  <si>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</si>
  <si>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</si>
  <si>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</si>
  <si>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</si>
  <si>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</si>
  <si>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</si>
  <si>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单侧</t>
  </si>
  <si>
    <t>512413000010000</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</si>
  <si>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</si>
  <si>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</si>
  <si>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t>
  </si>
  <si>
    <t>非手术治疗类项目</t>
  </si>
  <si>
    <t>013112010110000</t>
  </si>
  <si>
    <t>妇科常规治疗费</t>
  </si>
  <si>
    <t>通过各种操作对外阴、阴道或宫颈等部位进行的常规治疗。</t>
  </si>
  <si>
    <t>所定价格涵盖准备、消毒、治疗、处理用物等步骤所需的人力资源和基本物质资源消耗。</t>
  </si>
  <si>
    <t>部位</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</si>
  <si>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</si>
  <si>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</si>
  <si>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</si>
  <si>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</si>
  <si>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</si>
  <si>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</si>
  <si>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</si>
  <si>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</si>
  <si>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</si>
  <si>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01儿童加收15%</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</si>
  <si>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</si>
  <si>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</si>
  <si>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</si>
  <si>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</si>
  <si>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</si>
  <si>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</si>
  <si>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</si>
  <si>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</si>
  <si>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</si>
  <si>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</si>
  <si>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</si>
  <si>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</si>
  <si>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</si>
  <si>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</si>
  <si>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</si>
  <si>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</si>
  <si>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</si>
  <si>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</si>
  <si>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</si>
  <si>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</si>
  <si>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</si>
  <si>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</si>
  <si>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</si>
  <si>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</si>
  <si>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</si>
  <si>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</si>
  <si>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</si>
  <si>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</si>
  <si>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</si>
  <si>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</si>
  <si>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</si>
  <si>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</si>
  <si>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</si>
  <si>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</si>
  <si>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</si>
  <si>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</si>
  <si>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</si>
  <si>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</si>
  <si>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</si>
  <si>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 xml:space="preserve">
通过手法等方式改善盆底功能。</t>
  </si>
  <si>
    <t>所定价格涵盖计划制定、手法治疗、功能训练、处理用物等步骤所需的人力资源和基本物质资源消耗。</t>
  </si>
  <si>
    <t>半小时</t>
  </si>
  <si>
    <t>1.半小时后每增加10分钟加收20%，每日费用加收不超过60%。
2.采用电、磁等各种物理方法进行盆底功能治疗的，统一按照“物理治疗”类立项指南的相关项目收费。</t>
  </si>
  <si>
    <t>手术类项目</t>
  </si>
  <si>
    <t>18</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</si>
  <si>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</si>
  <si>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</si>
  <si>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</si>
  <si>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</si>
  <si>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阴道分娩时开展的会阴裂伤修补，按产科立项指南相关项目收费。</t>
  </si>
  <si>
    <t>19</t>
  </si>
  <si>
    <t>013313000020000</t>
  </si>
  <si>
    <t>外阴/阴道修补费（复杂）</t>
  </si>
  <si>
    <t>通过手术对情况复杂的外阴、阴道损伤进行缝合修补。</t>
  </si>
  <si>
    <t>1.阴道分娩时开展的会阴裂伤修补，按产科立项指南相关项目收费。
2.复杂指：会阴Ⅲ-IV度裂伤、陈旧性会阴Ⅱ-Ⅲ度裂伤等。</t>
  </si>
  <si>
    <t>20</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</si>
  <si>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</si>
  <si>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</si>
  <si>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</si>
  <si>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</si>
  <si>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21</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</si>
  <si>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</si>
  <si>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</si>
  <si>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</si>
  <si>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</si>
  <si>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22</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</si>
  <si>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</si>
  <si>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</si>
  <si>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</si>
  <si>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</si>
  <si>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23</t>
  </si>
  <si>
    <t>013313000060000</t>
  </si>
  <si>
    <t>阴蒂整形费</t>
  </si>
  <si>
    <t>通过手术方式缩小或成形阴蒂。</t>
  </si>
  <si>
    <t>所定价格涵盖手术计划、术区准备、消毒、切除、缝合、成形、处理用物等步骤所需的人力资源和基本物质资源消耗。</t>
  </si>
  <si>
    <t>24</t>
  </si>
  <si>
    <t>013313000070000</t>
  </si>
  <si>
    <t>阴唇整形费</t>
  </si>
  <si>
    <t>通过手术切除增生或不对称的阴唇组织，或成形阴唇。</t>
  </si>
  <si>
    <t>25</t>
  </si>
  <si>
    <t>013313000080000</t>
  </si>
  <si>
    <t>阴唇粘连分离费</t>
  </si>
  <si>
    <t>通过手术分离阴唇粘连。</t>
  </si>
  <si>
    <t>所定价格涵盖手术计划、术区准备、消毒、分离、处理用物等步骤所需的人力资源和基本物质资源消耗。</t>
  </si>
  <si>
    <t>26</t>
  </si>
  <si>
    <t>013313000090000</t>
  </si>
  <si>
    <t>处女膜切开费</t>
  </si>
  <si>
    <t>通过手术切开闭锁或者肥厚的处女膜。</t>
  </si>
  <si>
    <t>所定价格涵盖手术计划、术区准备、消毒、切开、缝合、处理用物等步骤所需的人力资源和基本物质资源消耗。</t>
  </si>
  <si>
    <t>27</t>
  </si>
  <si>
    <t>013313000100000</t>
  </si>
  <si>
    <t>处女膜修复费</t>
  </si>
  <si>
    <t>通过手术修补恢复完整处女膜缘。</t>
  </si>
  <si>
    <t>所定价格涵盖手术计划、术区准备、消毒、缝合修复、处理用物等步骤所需的人力资源和基本物质资源消耗。</t>
  </si>
  <si>
    <t>28</t>
  </si>
  <si>
    <t>013313000110000</t>
  </si>
  <si>
    <t>阴道切除费</t>
  </si>
  <si>
    <t>通过手术切除部分或全部阴道。</t>
  </si>
  <si>
    <t>所定价格涵盖手术计划、术区准备、消毒、切除、缝合、处理用物等步骤所需的人力资源和基本物质资源消耗。</t>
  </si>
  <si>
    <t>01 阴道赘生物或肿物切除减收74%</t>
  </si>
  <si>
    <t>28-1</t>
  </si>
  <si>
    <t>013313000110001</t>
  </si>
  <si>
    <t>阴道切除费-阴道赘生物或肿物切除（减收）</t>
  </si>
  <si>
    <t>29</t>
  </si>
  <si>
    <t>013313000120000</t>
  </si>
  <si>
    <t>阴道壁修补费</t>
  </si>
  <si>
    <t>通过手术修补阴道壁。</t>
  </si>
  <si>
    <t>所定价格涵盖手术计划、术区准备、消毒、切开、分离、缝合修补、处理用物，必要时放置引流物等步骤所需的人力资源和基本物质资源消耗。</t>
  </si>
  <si>
    <t>01前后壁同时修补加收83%</t>
  </si>
  <si>
    <t>29-1</t>
  </si>
  <si>
    <t>013313000120001</t>
  </si>
  <si>
    <t>阴道壁修补费-前后壁同时修补（加收）</t>
  </si>
  <si>
    <t>30</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</si>
  <si>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</si>
  <si>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</si>
  <si>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</si>
  <si>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</si>
  <si>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</si>
  <si>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31</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</si>
  <si>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</si>
  <si>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</si>
  <si>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</si>
  <si>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</si>
  <si>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32</t>
  </si>
  <si>
    <t>013313000150000</t>
  </si>
  <si>
    <t>阴道紧缩手术费</t>
  </si>
  <si>
    <t>通过手术紧缩阴道壁。</t>
  </si>
  <si>
    <t>所定价格涵盖手术计划、术区准备、消毒、加固、缝合、处理用物等步骤所需的人力资源和基本物质资源消耗。</t>
  </si>
  <si>
    <t>33</t>
  </si>
  <si>
    <t>013313000160000</t>
  </si>
  <si>
    <t>阴道替代成形费</t>
  </si>
  <si>
    <t>通过手术替代成形，治疗阴道缺失、畸形或结构异常。</t>
  </si>
  <si>
    <t>34</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</si>
  <si>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</si>
  <si>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</si>
  <si>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</si>
  <si>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</si>
  <si>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35</t>
  </si>
  <si>
    <t>013313000180000</t>
  </si>
  <si>
    <t>宫颈环扎费（非孕期）</t>
  </si>
  <si>
    <t>通过手术环扎宫颈口。</t>
  </si>
  <si>
    <t>所定价格涵盖手术计划、术区准备、消毒、环扎、处理用物、拆线等步骤所需的人力资源和基本物质资源消耗。</t>
  </si>
  <si>
    <t>36</t>
  </si>
  <si>
    <t>013313000190000</t>
  </si>
  <si>
    <t>宫颈部分切除费</t>
  </si>
  <si>
    <t>通过手术切除部分宫颈。</t>
  </si>
  <si>
    <t>37</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</si>
  <si>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</si>
  <si>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</si>
  <si>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</si>
  <si>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</si>
  <si>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38</t>
  </si>
  <si>
    <t>013313000210000</t>
  </si>
  <si>
    <t>宫颈肌瘤切除费（常规）</t>
  </si>
  <si>
    <t>通过手术切除宫颈肌瘤。</t>
  </si>
  <si>
    <t>所定价格涵盖手术计划、术区准备、消毒、宫腔探查、切除肌瘤、缝合、处理用物等步骤所需的人力资源和基本物质资源消耗。</t>
  </si>
  <si>
    <t>39</t>
  </si>
  <si>
    <t>013313000220000</t>
  </si>
  <si>
    <t>宫颈肌瘤切除费（复杂）</t>
  </si>
  <si>
    <t>通过手术切除复杂情况宫颈肌瘤。</t>
  </si>
  <si>
    <t>复杂指：宫颈管内肌瘤≥3厘米或肌瘤切除数≥2个</t>
  </si>
  <si>
    <t>40</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</si>
  <si>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</si>
  <si>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</si>
  <si>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</si>
  <si>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</si>
  <si>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41</t>
  </si>
  <si>
    <t>013313000240000</t>
  </si>
  <si>
    <t>人工流产费（复杂）</t>
  </si>
  <si>
    <t>通过钳刮、吸引等方式终止复杂情况的早期妊娠。</t>
  </si>
  <si>
    <t>复杂指：畸形子宫、瘢痕子宫、 哺乳期子宫、宫颈妊娠等。</t>
  </si>
  <si>
    <t>42</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</si>
  <si>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</si>
  <si>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</si>
  <si>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</si>
  <si>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</si>
  <si>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01宫腔组织吸取
02刮宫</t>
  </si>
  <si>
    <t>不与“宫腔异物取出费”、“瘢痕子宫妊娠病灶切除费”同时收取。</t>
  </si>
  <si>
    <t>42-1</t>
  </si>
  <si>
    <t>013313000250100</t>
  </si>
  <si>
    <t>清宫费（常规）-宫腔组织吸取（扩展）</t>
  </si>
  <si>
    <t>42-2</t>
  </si>
  <si>
    <t>013313000250200</t>
  </si>
  <si>
    <t>清宫费（常规）-刮宫（扩展）</t>
  </si>
  <si>
    <t>43</t>
  </si>
  <si>
    <t>013313000260000</t>
  </si>
  <si>
    <t>清宫费（复杂）</t>
  </si>
  <si>
    <t>对病情复杂的情况，通过手术去除宫内异常组织，或取出宫内组织。</t>
  </si>
  <si>
    <t>01分段诊刮</t>
  </si>
  <si>
    <t>1.复杂指：畸形子宫、瘢痕子宫、稽留流产等。
2.分段诊刮指同时取出宫颈和宫腔的组织。
3.不与“宫腔异物取出费”、“瘢痕子宫妊娠病灶切除费”同时收取。</t>
  </si>
  <si>
    <t>43-1</t>
  </si>
  <si>
    <t>013313000260100</t>
  </si>
  <si>
    <t>清宫费（复杂）-分段诊刮（扩展）</t>
  </si>
  <si>
    <t>1.复杂指：畸形子宫、瘢痕子宫、稽留流产等。
2.分段诊刮指同时取出宫颈和宫腔的组织。
4.不与“宫腔异物取出费”、“瘢痕子宫妊娠病灶切除费”同时收取。</t>
  </si>
  <si>
    <t>44</t>
  </si>
  <si>
    <t>013313000270000</t>
  </si>
  <si>
    <t>宫腔粘连分离费</t>
  </si>
  <si>
    <t>通过手术分离宫腔粘连。</t>
  </si>
  <si>
    <t>所定价格涵盖手术计划、术区准备、消毒、宫腔探查、分离、处理用物等步骤所需的人力资源和基本物质资源消耗。</t>
  </si>
  <si>
    <t>01宫颈管粘连分离加收26%</t>
  </si>
  <si>
    <t>44-1</t>
  </si>
  <si>
    <t>013313000270001</t>
  </si>
  <si>
    <t>宫腔粘连分离费-宫颈管粘连分离（加收）</t>
  </si>
  <si>
    <t>45</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</si>
  <si>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</si>
  <si>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</si>
  <si>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</si>
  <si>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</si>
  <si>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</si>
  <si>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46</t>
  </si>
  <si>
    <t>013313000290000</t>
  </si>
  <si>
    <t>宫内节育器放置费</t>
  </si>
  <si>
    <t>在子宫内放入节育器。</t>
  </si>
  <si>
    <t>所定价格涵盖手术计划、术区准备、冲洗、消毒、扩张、放置节育器、处理用物等步骤所需的人力资源和基本物质资源消耗。</t>
  </si>
  <si>
    <t>01宫内节育器缝合固定加收14%</t>
  </si>
  <si>
    <t>46-1</t>
  </si>
  <si>
    <t>013313000290001</t>
  </si>
  <si>
    <t>宫内节育器放置费-宫内节育器缝合固定（加收）</t>
  </si>
  <si>
    <t>47</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</si>
  <si>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</si>
  <si>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</si>
  <si>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</si>
  <si>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</si>
  <si>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</si>
  <si>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48</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</si>
  <si>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</si>
  <si>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</si>
  <si>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</si>
  <si>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</si>
  <si>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</si>
  <si>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49</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</si>
  <si>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</si>
  <si>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</si>
  <si>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</si>
  <si>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</si>
  <si>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01宫角妊娠病灶切除</t>
  </si>
  <si>
    <t>不与“清宫费”、“宫腔异物取出费”同时收取。</t>
  </si>
  <si>
    <t>49-1</t>
  </si>
  <si>
    <t>013313000320100</t>
  </si>
  <si>
    <t>瘢痕子宫妊娠病灶切除费-宫角妊娠病灶切除（扩展）</t>
  </si>
  <si>
    <t>50</t>
  </si>
  <si>
    <t>013313000330000</t>
  </si>
  <si>
    <t>子宫内膜去除费</t>
  </si>
  <si>
    <t>通过各种方式去除子宫内膜。</t>
  </si>
  <si>
    <t>所定价格涵盖手术计划、术区准备、消毒、宫腔探查、去除内膜、处理用物等步骤所需的人力资源和基本物质资源消耗。</t>
  </si>
  <si>
    <t>51</t>
  </si>
  <si>
    <t>013313000340000</t>
  </si>
  <si>
    <t>子宫内膜息肉去除费</t>
  </si>
  <si>
    <t>通过手术去除子宫内膜息肉。</t>
  </si>
  <si>
    <t>所定价格涵盖手术计划、术区准备、消毒、宫腔探查、去除、处理用物等步骤所需的人力资源和基本物质资源消耗。</t>
  </si>
  <si>
    <t>01宫颈管息肉去除减收25%</t>
  </si>
  <si>
    <t>51-1</t>
  </si>
  <si>
    <t>013313000340001</t>
  </si>
  <si>
    <t>子宫内膜息肉去除费-宫颈管息肉去除（减收）</t>
  </si>
  <si>
    <t>52</t>
  </si>
  <si>
    <t>013313000350000</t>
  </si>
  <si>
    <t>子宫肌瘤切除费（常规）</t>
  </si>
  <si>
    <t>通过手术切除子宫肌瘤。</t>
  </si>
  <si>
    <t>01子宫腺肌病灶切除</t>
  </si>
  <si>
    <t>52-1</t>
  </si>
  <si>
    <t>013313000350100</t>
  </si>
  <si>
    <t>子宫肌瘤切除费（常规）-子宫腺肌病灶切除（扩展）</t>
  </si>
  <si>
    <t>53</t>
  </si>
  <si>
    <t>013313000360000</t>
  </si>
  <si>
    <t>子宫肌瘤切除费（复杂）</t>
  </si>
  <si>
    <t>通过手术切除复杂情况子宫肌瘤。</t>
  </si>
  <si>
    <t>复杂指：肌瘤≥8厘米或肌瘤切除数≥6个。</t>
  </si>
  <si>
    <t>54</t>
  </si>
  <si>
    <t>013313000370000</t>
  </si>
  <si>
    <t>子宫动脉结扎费</t>
  </si>
  <si>
    <t>通过手术结扎子宫动脉，阻断子宫血供。</t>
  </si>
  <si>
    <t>所定价格涵盖手术计划、术区准备、消毒、宫腔探查、结扎、处理用物等步骤所需的人力资源和基本物质资源消耗。</t>
  </si>
  <si>
    <t>55</t>
  </si>
  <si>
    <t>013313000380000</t>
  </si>
  <si>
    <t>子宫次全切除费</t>
  </si>
  <si>
    <t>通过手术切除子宫体，同时保留宫颈。</t>
  </si>
  <si>
    <t>所定价格涵盖手术计划、术区准备、消毒、切开、宫腔探查、切除、分离、缝合、处理用物等步骤所需的人力资源和基本物质资源消耗。</t>
  </si>
  <si>
    <t>56</t>
  </si>
  <si>
    <t>013313000390000</t>
  </si>
  <si>
    <t>子宫全切除费</t>
  </si>
  <si>
    <t>通过手术切除全部子宫。</t>
  </si>
  <si>
    <t>57</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</si>
  <si>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</si>
  <si>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</si>
  <si>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</si>
  <si>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</si>
  <si>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58</t>
  </si>
  <si>
    <t>013313000410000</t>
  </si>
  <si>
    <t>子宫扩大切除费（复杂）</t>
  </si>
  <si>
    <t>通过手术切除全部子宫，并次广泛、广泛切除筋膜外周围组织。</t>
  </si>
  <si>
    <t>59</t>
  </si>
  <si>
    <t>013313000420000</t>
  </si>
  <si>
    <t>子宫修补费</t>
  </si>
  <si>
    <t>通过手术修补破损子宫（包括剖腹产切口憩室）。</t>
  </si>
  <si>
    <t>所定价格涵盖手术计划、术区准备、消毒、宫腔探查、缝合修补、处理用物等步骤所需的人力资源和基本物质资源消耗。</t>
  </si>
  <si>
    <t>60</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</si>
  <si>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</si>
  <si>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</si>
  <si>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</si>
  <si>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</si>
  <si>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61</t>
  </si>
  <si>
    <t>013313000440000</t>
  </si>
  <si>
    <t>子宫悬吊费</t>
  </si>
  <si>
    <t>对子宫、阴道周围韧带等组织进行悬吊固定。</t>
  </si>
  <si>
    <t>所定价格涵盖手术计划、术区准备、消毒、切开、分离、缝合悬吊、处理用物等步骤所需的人力资源和基本物质资源消耗。</t>
  </si>
  <si>
    <t>62</t>
  </si>
  <si>
    <t>013313000450000</t>
  </si>
  <si>
    <t>输卵管穿刺费</t>
  </si>
  <si>
    <t>通过穿刺输卵管，抽吸引流、注药等。</t>
  </si>
  <si>
    <t>所定价格涵盖手术计划、术区准备、消毒、切开、穿刺、抽吸，必要时注药、取样等步骤所需的人力资源和基本物质资源消耗。</t>
  </si>
  <si>
    <t>63</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</si>
  <si>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</si>
  <si>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</si>
  <si>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</si>
  <si>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</si>
  <si>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同时开展输卵管造影，按“输卵管通液费”+相关影像学造影成像项目收费。</t>
  </si>
  <si>
    <t>64</t>
  </si>
  <si>
    <t>013313000470000</t>
  </si>
  <si>
    <t>输卵管矫形费</t>
  </si>
  <si>
    <t>通过手术修复输卵管。</t>
  </si>
  <si>
    <t>所定价格涵盖手术计划、术区准备、消毒、切开、修复、缝合、处理用物等步骤所需的人力资源和基本物质资源消耗。</t>
  </si>
  <si>
    <t>65</t>
  </si>
  <si>
    <t>013313000480000</t>
  </si>
  <si>
    <t>输卵管吻合复通费</t>
  </si>
  <si>
    <t>通过手术吻合复通输卵管。</t>
  </si>
  <si>
    <t>所定价格涵盖手术计划、术区准备、消毒、切开、分离、切除、吻合、处理用物等步骤所需的人力资源和基本物质资源消耗。</t>
  </si>
  <si>
    <t>66</t>
  </si>
  <si>
    <t>013313000490000</t>
  </si>
  <si>
    <t>输卵管宫角植入费</t>
  </si>
  <si>
    <t>通过手术切除输卵管阻塞段，固定于子宫角。</t>
  </si>
  <si>
    <t>所定价格涵盖手术计划、术区准备、消毒、切除、缝合固定、处理用物等步骤所需的人力资源和基本物质资源消耗。</t>
  </si>
  <si>
    <t>67</t>
  </si>
  <si>
    <t>013313000500000</t>
  </si>
  <si>
    <t>输卵管切除费</t>
  </si>
  <si>
    <t>通过手术切除输卵管或输卵管病灶。</t>
  </si>
  <si>
    <t>所定价格涵盖手术计划、术区准备、消毒、切开、分离、切除、缝合、处理用物等步骤所需的人力资源和基本物质资源消耗。</t>
  </si>
  <si>
    <t>68</t>
  </si>
  <si>
    <t>013313000510000</t>
  </si>
  <si>
    <t>输卵管开窗费</t>
  </si>
  <si>
    <t>通过手术取出输卵管妊娠物。</t>
  </si>
  <si>
    <t>所定价格涵盖手术计划、术区准备、消毒、切开、分离、取出、处理用物，必要时注药等步骤所需的人力资源和基本物质资源消耗。</t>
  </si>
  <si>
    <t>69</t>
  </si>
  <si>
    <t>013313000520000</t>
  </si>
  <si>
    <t>输卵管阻断费</t>
  </si>
  <si>
    <t>通过各种方式阻断输卵管。</t>
  </si>
  <si>
    <t>所定价格涵盖手术计划、术区准备、消毒、切开、分离、阻断、缝合、处理用物等步骤所需的人力资源和基本物质资源消耗。</t>
  </si>
  <si>
    <t>70</t>
  </si>
  <si>
    <t>013313000530000</t>
  </si>
  <si>
    <t>卵巢打孔费</t>
  </si>
  <si>
    <t>通过手术在卵巢上打孔。</t>
  </si>
  <si>
    <t>所定价格涵盖手术计划、术区准备、消毒、切开、分离、打孔、处理用物等步骤所需的人力资源和基本物质资源消耗。</t>
  </si>
  <si>
    <t>71</t>
  </si>
  <si>
    <t>013313000540000</t>
  </si>
  <si>
    <t>卵巢切开探查费</t>
  </si>
  <si>
    <t>通过手术探查卵巢。</t>
  </si>
  <si>
    <t>所定价格涵盖手术计划、术区准备、消毒、探查、处理用物，必要时取样等步骤所需的人力资源和基本物质资源消耗。</t>
  </si>
  <si>
    <t>72</t>
  </si>
  <si>
    <t>013313000550000</t>
  </si>
  <si>
    <t>卵巢部分切除费</t>
  </si>
  <si>
    <t>通过手术切除部分卵巢或卵巢病灶。</t>
  </si>
  <si>
    <t>所定价格涵盖手术计划、术区准备、消毒、切开、分离、切除、缝合、修复、处理用物等步骤所需的人力资源和基本物质资源消耗。</t>
  </si>
  <si>
    <t>01卵巢组织切取</t>
  </si>
  <si>
    <t>72-1</t>
  </si>
  <si>
    <t>013313000550100</t>
  </si>
  <si>
    <t>卵巢部分切除费-卵巢组织切取（扩展）</t>
  </si>
  <si>
    <t>73</t>
  </si>
  <si>
    <t>013313000560000</t>
  </si>
  <si>
    <t>卵巢切除费</t>
  </si>
  <si>
    <t>通过手术切除整个卵巢。</t>
  </si>
  <si>
    <t>所定价格涵盖手术计划、术区准备、消毒、切开、分离、切除、处理用物等步骤所需的人力资源和基本物质资源消耗。</t>
  </si>
  <si>
    <t>74</t>
  </si>
  <si>
    <t>013313000570000</t>
  </si>
  <si>
    <t>卵巢癌根治性切除费</t>
  </si>
  <si>
    <t>通过手术切除整个子宫、双附件及区域淋巴结、大网膜。</t>
  </si>
  <si>
    <t>75</t>
  </si>
  <si>
    <t>013313000580000</t>
  </si>
  <si>
    <t>卵巢移位费</t>
  </si>
  <si>
    <t>通过手术将卵巢移位至身体其他部位。</t>
  </si>
  <si>
    <t>所定价格涵盖手术计划、术区准备、消毒、切开、探查、游离、移位、固定、缝合、处理用物等步骤所需的人力资源和基本物质资源消耗。</t>
  </si>
  <si>
    <t>76</t>
  </si>
  <si>
    <t>013313000590000</t>
  </si>
  <si>
    <t>卵巢组织移植费</t>
  </si>
  <si>
    <t>通过手术移植卵巢组织。</t>
  </si>
  <si>
    <t>所定价格涵盖手术计划、术区准备、消毒、切开、分离植入、吻合、固定、缝合、处理用物等步骤所需的人力资源和基本物质资源消耗。</t>
  </si>
  <si>
    <t>77</t>
  </si>
  <si>
    <t>013313000600000</t>
  </si>
  <si>
    <t>盆腔手术探查费</t>
  </si>
  <si>
    <t>通过手术探查盆腔脏器、腹膜。</t>
  </si>
  <si>
    <t>78</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</si>
  <si>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</si>
  <si>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</si>
  <si>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</si>
  <si>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</si>
  <si>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79</t>
  </si>
  <si>
    <t>013313000620000</t>
  </si>
  <si>
    <t>子宫内膜异位病灶切除费（复杂）</t>
  </si>
  <si>
    <t>通过手术切除复杂情况子宫内膜异位病灶。</t>
  </si>
  <si>
    <r>
      <rPr>
        <sz val="10"/>
        <rFont val="仿宋_GB2312"/>
        <charset val="134"/>
      </rPr>
      <t>复杂指：子宫内膜异位病变浸润深度≥5毫米或侵犯3个及以上部位</t>
    </r>
    <r>
      <rPr>
        <b/>
        <sz val="10"/>
        <rFont val="仿宋_GB2312"/>
        <charset val="134"/>
      </rPr>
      <t>。</t>
    </r>
  </si>
  <si>
    <t>80</t>
  </si>
  <si>
    <t>013313000630000</t>
  </si>
  <si>
    <t>淋巴结清扫费（盆腔）</t>
  </si>
  <si>
    <t>通过手术清扫盆腔淋巴结。</t>
  </si>
  <si>
    <t>81</t>
  </si>
  <si>
    <t>013313000640000</t>
  </si>
  <si>
    <t>盆腔粘连松解费</t>
  </si>
  <si>
    <t>通过手术分离盆腔粘连组织。</t>
  </si>
  <si>
    <t>所定价格涵盖手术计划、术区准备、消毒、探查、分离松解、处理用物等步骤所需的人力资源和基本物质资源消耗。</t>
  </si>
  <si>
    <t>82</t>
  </si>
  <si>
    <t>013313000650000</t>
  </si>
  <si>
    <t>盆腔肿瘤切除费</t>
  </si>
  <si>
    <t>通过手术切除盆腔内肿瘤。</t>
  </si>
  <si>
    <t>所定价格涵盖手术计划、术区准备、消毒、探查、切除、缝合、处理用物等步骤所需的人力资源和基本物质资源消耗。</t>
  </si>
  <si>
    <t>83</t>
  </si>
  <si>
    <t>013313000660000</t>
  </si>
  <si>
    <t>盆底重建费</t>
  </si>
  <si>
    <t>通过手术重建盆底支持组织。</t>
  </si>
  <si>
    <t>84</t>
  </si>
  <si>
    <t>013313000670000</t>
  </si>
  <si>
    <t>避孕药皮下埋植费</t>
  </si>
  <si>
    <t>皮下埋植避孕药。</t>
  </si>
  <si>
    <t>所定价格涵盖手术计划、术区准备、消毒、切开、埋植、取出药物、缝合、处理用物等步骤所需的人力资源和基本物质资源消耗。</t>
  </si>
  <si>
    <t>85</t>
  </si>
  <si>
    <t>013313000680000</t>
  </si>
  <si>
    <t>避孕药取出费</t>
  </si>
  <si>
    <t>取出皮下埋植的避孕药。</t>
  </si>
  <si>
    <t>所定价格涵盖手术计划、术区准备、消毒、切开、取出药物、缝合、处理用物等步骤所需的人力资源和基本物质资源消耗。</t>
  </si>
  <si>
    <t>使用说明：
1.所定价格属于政府指导价为最高限价，下浮不限。
2.上述内容所称的“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上述内容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4.上述内容所称“扩展项”，指同一项目下以不同方式提供或在不同场景应用时，只扩展价格项目适用范围、不额外加价的一类子项，子项的价格按主项目执行。
5.上述内容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天津市一次性医疗器械和医用材料收费项目目录》收费，同时按照实际采购价格零差率销售。
6.上述内容价格构成中所称的“穿刺”为主项操作涉及的必要穿刺技术。
7.上述内容中涉及“包括……”“…… 等”的，属于开放型表述，所指对象不仅局限于表述中列明的事项，也包括未列明的同类事项。
8.上述内容中项目涉及的腹腔镜、宫腔镜等常规内镜下手术已包含在价格构成中，医疗机构在开展相关操作时，执行与开放手术相同的价格标准。
9.上述内容中手术项目若需病理取样，定价时应考虑在原项目的价格构成中包含标本的留取和送检的人力资源和基本物质资源消耗。
10.上述内容中所涉及的子宫相关价格项目，如患者为双子宫且需同时诊疗的，按两次收费计价。</t>
  </si>
  <si>
    <t>附件4</t>
  </si>
  <si>
    <t>规范美容整形类医疗服务项目价格表</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</si>
  <si>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</si>
  <si>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</si>
  <si>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</si>
  <si>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</si>
  <si>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</si>
  <si>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</si>
  <si>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</si>
  <si>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</si>
  <si>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</si>
  <si>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</si>
  <si>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</si>
  <si>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</si>
  <si>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</si>
  <si>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</si>
  <si>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</si>
  <si>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</si>
  <si>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有条件的医疗机构可自行设立加/减收项、扩展项，并按要求备案价格。</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</si>
  <si>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</si>
  <si>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</si>
  <si>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</si>
  <si>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</si>
  <si>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</si>
  <si>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</si>
  <si>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</si>
  <si>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</si>
  <si>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</si>
  <si>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</si>
  <si>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</si>
  <si>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</si>
  <si>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</si>
  <si>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</si>
  <si>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</si>
  <si>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</si>
  <si>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所定价格涵盖皮肤清洁、仪器操作、观察患者反应、必要时敷药等步骤所需的人力资源和基本物质资源消耗。</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</si>
  <si>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</si>
  <si>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</si>
  <si>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</si>
  <si>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</si>
  <si>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</si>
  <si>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</si>
  <si>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</si>
  <si>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</si>
  <si>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</si>
  <si>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</si>
  <si>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</si>
  <si>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</si>
  <si>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</si>
  <si>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016100000090000T</t>
  </si>
  <si>
    <t>美容注射费</t>
  </si>
  <si>
    <t>通过注射物质，改善皮肤状态或容貌外观。</t>
  </si>
  <si>
    <t>所定价格涵盖注射计划、手术计划、术区准备、注射等步骤所需的人力资源及基本物质资源消耗。</t>
  </si>
  <si>
    <t>01特殊部位</t>
  </si>
  <si>
    <t>1.本项目中的“次”指每次注射的部位，部位包括：眉间纹、鱼尾纹、眼袋纹、额纹、鼻背纹、颏部、颈阔肌、腋窝、手足等各类需要改善的部位。
2.本项目中的“特殊部位”指：咬肌、斜方肌、腓肠肌。</t>
  </si>
  <si>
    <t>016100000090001T</t>
  </si>
  <si>
    <t>美容注射费-特殊部位（加收）</t>
  </si>
  <si>
    <t>1.本项目中的“次”指每次注射的部位，部位包括：眉间纹、鱼尾纹、眼袋纹、额纹、鼻背纹、颏部、颈阔肌、腋窝、手足等各类需要改善的部位。
3.本项目中的“特殊部位”指：咬肌、斜方肌、腓肠肌。</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</si>
  <si>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</si>
  <si>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</si>
  <si>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</si>
  <si>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</si>
  <si>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</si>
  <si>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</si>
  <si>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</si>
  <si>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016200000050000T</t>
  </si>
  <si>
    <t>除皱费</t>
  </si>
  <si>
    <t>通过手术方式改善患者皮肤松弛，满足患者需求。</t>
  </si>
  <si>
    <t>所定价格涵盖手术计划、术区准备、消毒、切开、悬吊、止血、缝合等步骤所需人力资源和基本物质资源消耗。</t>
  </si>
  <si>
    <t>01再次手术
11浅表肌肉腱膜折叠
21骨膜下除皱</t>
  </si>
  <si>
    <t>本项目中的“部位”指额部、颞部、颊部、颈部、下颌部等。</t>
  </si>
  <si>
    <t>15-1</t>
  </si>
  <si>
    <t>016200000050001T</t>
  </si>
  <si>
    <t>除皱费-再次手术（加收）</t>
  </si>
  <si>
    <t>15-2</t>
  </si>
  <si>
    <t>016200000050011T</t>
  </si>
  <si>
    <t>除皱费-浅表肌肉腱膜折叠（加收）</t>
  </si>
  <si>
    <t>15-3</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</si>
  <si>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</si>
  <si>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</si>
  <si>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</si>
  <si>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</si>
  <si>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</si>
  <si>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</si>
  <si>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</si>
  <si>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</si>
  <si>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</si>
  <si>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</si>
  <si>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</si>
  <si>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</si>
  <si>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</si>
  <si>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</si>
  <si>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</si>
  <si>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</si>
  <si>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</si>
  <si>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</si>
  <si>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</si>
  <si>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</si>
  <si>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</si>
  <si>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</si>
  <si>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</si>
  <si>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</si>
  <si>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</si>
  <si>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</si>
  <si>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</si>
  <si>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</si>
  <si>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</si>
  <si>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</si>
  <si>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</si>
  <si>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</si>
  <si>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</si>
  <si>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</si>
  <si>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</si>
  <si>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</si>
  <si>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</si>
  <si>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</si>
  <si>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01再次手术
11涉及真皮或肌肉</t>
  </si>
  <si>
    <t>01眉再造
11隆眉
21眉下部整形</t>
  </si>
  <si>
    <t>23-1</t>
  </si>
  <si>
    <t>016200000130001T</t>
  </si>
  <si>
    <t>眉上部整形费-再次手术（加收）</t>
  </si>
  <si>
    <t>23-2</t>
  </si>
  <si>
    <t>016200000130011T</t>
  </si>
  <si>
    <t>眉上部整形费-涉及真皮或肌肉（加收）</t>
  </si>
  <si>
    <t>23-3</t>
  </si>
  <si>
    <t>016200000130100T</t>
  </si>
  <si>
    <t>眉上部整形费-眉再造（扩展）</t>
  </si>
  <si>
    <t>23-4</t>
  </si>
  <si>
    <t>016200000131100T</t>
  </si>
  <si>
    <t>眉上部整形费-隆眉（扩展）</t>
  </si>
  <si>
    <t>23-5</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</si>
  <si>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</si>
  <si>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</si>
  <si>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</si>
  <si>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</si>
  <si>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</si>
  <si>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</si>
  <si>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</si>
  <si>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眼袋整形费</t>
  </si>
  <si>
    <t>通过整形手术方式去除眼睑脂肪、皮肤、肌肉，满足患者需求。</t>
  </si>
  <si>
    <t>所定价格涵盖手术计划、术区准备、消毒、切开或穿刺、必要时去除部分组织、缝合等步骤所需的人力资源和基本物质资源消耗。</t>
  </si>
  <si>
    <t>01再次手术
11睑板楔形切除
21外眦锚定</t>
  </si>
  <si>
    <t>25-1</t>
  </si>
  <si>
    <t>016200000150001T</t>
  </si>
  <si>
    <t>眼袋整形费-再次手术（加收）</t>
  </si>
  <si>
    <t>25-2</t>
  </si>
  <si>
    <t>016200000150011T</t>
  </si>
  <si>
    <t>眼袋整形费-睑板楔形切除（加收）</t>
  </si>
  <si>
    <t>25-3</t>
  </si>
  <si>
    <t>016200000150021T</t>
  </si>
  <si>
    <t>眼袋整形费-外眦锚定（加收）</t>
  </si>
  <si>
    <t>016200000160000T</t>
  </si>
  <si>
    <t>重睑整形费</t>
  </si>
  <si>
    <t>通过整形手术方式实现重睑成形，满足患者需求。</t>
  </si>
  <si>
    <t>01再次手术
11上睑提肌腱膜调整
21筋膜鞘异常</t>
  </si>
  <si>
    <t>016200000160001T</t>
  </si>
  <si>
    <t>重睑整形费-再次手术（加收）</t>
  </si>
  <si>
    <t>26-2</t>
  </si>
  <si>
    <t>016200000160011T</t>
  </si>
  <si>
    <t>重睑整形费-上睑提肌腱膜调整（加收）</t>
  </si>
  <si>
    <t>26-3</t>
  </si>
  <si>
    <t>016200000160021T</t>
  </si>
  <si>
    <t>重睑整形费-筋膜鞘异常（加收）</t>
  </si>
  <si>
    <t>016200000170000T</t>
  </si>
  <si>
    <t>眦整形费</t>
  </si>
  <si>
    <t>通过整形手术方式改善患者眦部外观，满足患者需求。</t>
  </si>
  <si>
    <t>01再次手术</t>
  </si>
  <si>
    <t>01外眦眼轮匝肌离断</t>
  </si>
  <si>
    <t>内眦外眦可分别计价。</t>
  </si>
  <si>
    <t>27-1</t>
  </si>
  <si>
    <t>016200000170001T</t>
  </si>
  <si>
    <t>眦整形费-再次手术（加收）</t>
  </si>
  <si>
    <t>27-2</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</si>
  <si>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</si>
  <si>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</si>
  <si>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</si>
  <si>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</si>
  <si>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</si>
  <si>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</si>
  <si>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</si>
  <si>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</si>
  <si>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</si>
  <si>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01眼轮匝肌下脂肪整形</t>
  </si>
  <si>
    <t>016200000190001T</t>
  </si>
  <si>
    <t>眶隔脂肪整形费-再次手术（加收）</t>
  </si>
  <si>
    <t>29-2</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</si>
  <si>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</si>
  <si>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</si>
  <si>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</si>
  <si>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</si>
  <si>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</si>
  <si>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</si>
  <si>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个</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</si>
  <si>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</si>
  <si>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</si>
  <si>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</si>
  <si>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</si>
  <si>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</si>
  <si>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</si>
  <si>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</si>
  <si>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01耳廓其他部位整形</t>
  </si>
  <si>
    <t>本项目中的“耳廓其他部位”中的部位指：对耳屏、屏间切迹、耳甲艇、耳甲腔、耳轮成形、耳舟、耳轮脚等。</t>
  </si>
  <si>
    <t>32-1</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</si>
  <si>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</si>
  <si>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</si>
  <si>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</si>
  <si>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</si>
  <si>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</si>
  <si>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</si>
  <si>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</si>
  <si>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
（整体）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</si>
  <si>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</si>
  <si>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</si>
  <si>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</si>
  <si>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34-1</t>
  </si>
  <si>
    <t>016200000240001T</t>
  </si>
  <si>
    <t>鼻部畸形整形费
（整体）-再次手术（加收）</t>
  </si>
  <si>
    <t>016200000250000T</t>
  </si>
  <si>
    <t>鼻部畸形整形费
（局部）</t>
  </si>
  <si>
    <t>通过整形手术方式进行鼻部局部软组织形态调整。</t>
  </si>
  <si>
    <t>016200000250001T</t>
  </si>
  <si>
    <t>鼻部畸形整形费
（局部）-再次手术（加收）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</si>
  <si>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</si>
  <si>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</si>
  <si>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</si>
  <si>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</si>
  <si>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01再次手术
11自体组织移植</t>
  </si>
  <si>
    <t>36-1</t>
  </si>
  <si>
    <t>016200000260001T</t>
  </si>
  <si>
    <t>隆鼻费-再次手术（加收）</t>
  </si>
  <si>
    <t>36-2</t>
  </si>
  <si>
    <t>016200000260011T</t>
  </si>
  <si>
    <t>隆鼻费-自体组织移植（加收）</t>
  </si>
  <si>
    <t>016200000270000T</t>
  </si>
  <si>
    <t>鼻再造费</t>
  </si>
  <si>
    <t>通过整形手术方式进行部分或全部鼻再造，满足患者需求。</t>
  </si>
  <si>
    <t>01自体组织移植</t>
  </si>
  <si>
    <t>37-1</t>
  </si>
  <si>
    <t>016200000270001T</t>
  </si>
  <si>
    <t>鼻再造费-自体组织移植（加收）</t>
  </si>
  <si>
    <t>016200000280000T</t>
  </si>
  <si>
    <t>鼻翼整形费</t>
  </si>
  <si>
    <t>通过整形手术方式修整鼻翼，满足患者需求。</t>
  </si>
  <si>
    <t>01鼻槛整形</t>
  </si>
  <si>
    <t>38-1</t>
  </si>
  <si>
    <t>016200000280001T</t>
  </si>
  <si>
    <t>鼻翼整形费-再次手术（加收）</t>
  </si>
  <si>
    <t>38-2</t>
  </si>
  <si>
    <t>016200000280011T</t>
  </si>
  <si>
    <t>鼻翼整形费-自体组织移植（加收）</t>
  </si>
  <si>
    <t>38-3</t>
  </si>
  <si>
    <t>016200000280100T</t>
  </si>
  <si>
    <t>鼻翼整形费-鼻槛整形（扩展）</t>
  </si>
  <si>
    <t>016200000290000T</t>
  </si>
  <si>
    <t>鼻尖整形费</t>
  </si>
  <si>
    <t>通过整形手术方式在鼻尖位置填充移植物或改变鼻尖形态，满足患者需求。</t>
  </si>
  <si>
    <t>39-1</t>
  </si>
  <si>
    <t>016200000290001T</t>
  </si>
  <si>
    <t>鼻尖整形费-再次手术（加收）</t>
  </si>
  <si>
    <t>39-2</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</si>
  <si>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</si>
  <si>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</si>
  <si>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</si>
  <si>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</si>
  <si>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</si>
  <si>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</si>
  <si>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</si>
  <si>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</si>
  <si>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</si>
  <si>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</si>
  <si>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</si>
  <si>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</si>
  <si>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</si>
  <si>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</si>
  <si>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</si>
  <si>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</si>
  <si>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</si>
  <si>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</si>
  <si>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</si>
  <si>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</si>
  <si>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</si>
  <si>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01再次手术
11口轮匝肌重建
21红唇精细结构形态调整</t>
  </si>
  <si>
    <t>上下唇可分别计价收费。</t>
  </si>
  <si>
    <t>016200000340001T</t>
  </si>
  <si>
    <t>红唇整形费-再次手术（加收）</t>
  </si>
  <si>
    <t>44-2</t>
  </si>
  <si>
    <t>016200000340011T</t>
  </si>
  <si>
    <t>红唇整形费-口轮匝肌重建（加收）</t>
  </si>
  <si>
    <t>44-3</t>
  </si>
  <si>
    <t>016200000340021T</t>
  </si>
  <si>
    <t>红唇整形费-红唇精细结构形态调整（加收）</t>
  </si>
  <si>
    <t>016200000350000T</t>
  </si>
  <si>
    <t>唇珠整形费</t>
  </si>
  <si>
    <t>通过整形手术方式改善唇珠形态，满足患者需求。</t>
  </si>
  <si>
    <t>45-1</t>
  </si>
  <si>
    <t>016200000350001T</t>
  </si>
  <si>
    <t>唇珠整形费-再次手术（加收）</t>
  </si>
  <si>
    <t>016200000360000T</t>
  </si>
  <si>
    <t>人中整形费</t>
  </si>
  <si>
    <t>通过整形手术方式改善人中外观形态，满足患者需求。</t>
  </si>
  <si>
    <t>01再次手术
11口轮匝肌重建</t>
  </si>
  <si>
    <t>016200000360001T</t>
  </si>
  <si>
    <t>人中整形费-再次手术（加收）</t>
  </si>
  <si>
    <t>46-2</t>
  </si>
  <si>
    <t>016200000360011T</t>
  </si>
  <si>
    <t>人中整形费-口轮匝肌重建（加收）</t>
  </si>
  <si>
    <t>016200000370000T</t>
  </si>
  <si>
    <t>口角整形费</t>
  </si>
  <si>
    <t>通过整形手术方式改善口角外观形态，满足患者需求。</t>
  </si>
  <si>
    <t>47-1</t>
  </si>
  <si>
    <t>016200000370001T</t>
  </si>
  <si>
    <t>口角整形费-再次手术（加收）</t>
  </si>
  <si>
    <t>47-2</t>
  </si>
  <si>
    <t>016200000370011T</t>
  </si>
  <si>
    <t>口角整形费-口轮匝肌重建（加收）</t>
  </si>
  <si>
    <t>016200000380000T</t>
  </si>
  <si>
    <t>唇部继发畸形整形费</t>
  </si>
  <si>
    <t>通过整形手术方式进行唇部皮肤形态调整，满足患者需求。</t>
  </si>
  <si>
    <t>01唇部肌肉形态调整</t>
  </si>
  <si>
    <t>48-1</t>
  </si>
  <si>
    <t>016200000380001T</t>
  </si>
  <si>
    <t>唇部继发畸形整形费-唇部肌肉形态调整（加收）</t>
  </si>
  <si>
    <t>016200000390000T</t>
  </si>
  <si>
    <t>下颌截骨整形费</t>
  </si>
  <si>
    <t>通过整形截骨手术方式改善患者下颌骨轮廓形态，满足患者需求。</t>
  </si>
  <si>
    <t>01再次手术
11长弧形截骨</t>
  </si>
  <si>
    <t>01上颌截骨整形</t>
  </si>
  <si>
    <t>016200000390001T</t>
  </si>
  <si>
    <t>下颌截骨整形费-再次手术（加收）</t>
  </si>
  <si>
    <t>49-2</t>
  </si>
  <si>
    <t>016200000390011T</t>
  </si>
  <si>
    <t>下颌截骨整形费-长弧形截骨（加收）</t>
  </si>
  <si>
    <t>49-3</t>
  </si>
  <si>
    <t>016200000390100T</t>
  </si>
  <si>
    <t>下颌截骨整形费-上颌截骨整形（扩展）</t>
  </si>
  <si>
    <t>016200000400000T</t>
  </si>
  <si>
    <t>颏部轮廓整形费</t>
  </si>
  <si>
    <t>通过整形手术方式修整颏部轮廓，满足患者需求。</t>
  </si>
  <si>
    <t>01再次手术
11自体骨移植
21复杂截骨</t>
  </si>
  <si>
    <t xml:space="preserve"> </t>
  </si>
  <si>
    <t>本项目中的“复杂截骨”指：抽屉截骨、阶梯截骨、楔形截骨、U型截骨。</t>
  </si>
  <si>
    <t>50-1</t>
  </si>
  <si>
    <t>016200000400001T</t>
  </si>
  <si>
    <t>颏部轮廓整形费-再次手术（加收）</t>
  </si>
  <si>
    <t>50-2</t>
  </si>
  <si>
    <t>016200000400011T</t>
  </si>
  <si>
    <t>颏部轮廓整形费-自体骨移植（加收）</t>
  </si>
  <si>
    <t>50-3</t>
  </si>
  <si>
    <t>016200000400021T</t>
  </si>
  <si>
    <t>颏部轮廓整形费-复杂截骨（加收）</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</si>
  <si>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</si>
  <si>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</si>
  <si>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</si>
  <si>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</si>
  <si>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</si>
  <si>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</si>
  <si>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</si>
  <si>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</si>
  <si>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</si>
  <si>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</si>
  <si>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</si>
  <si>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01颅颌面骨延长器取出</t>
  </si>
  <si>
    <t>53-1</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</si>
  <si>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</si>
  <si>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</si>
  <si>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</si>
  <si>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</si>
  <si>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</si>
  <si>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</si>
  <si>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01颧弓轮廓整形 
11上颌轮廓整形</t>
  </si>
  <si>
    <t>54-1</t>
  </si>
  <si>
    <t>016200000440001T</t>
  </si>
  <si>
    <t>颧骨轮廓整形费-再次手术（加收）</t>
  </si>
  <si>
    <t>54-2</t>
  </si>
  <si>
    <t>016200000440100T</t>
  </si>
  <si>
    <t>颧骨轮廓整形费-颧弓轮廓整形 （扩展）</t>
  </si>
  <si>
    <t>54-3</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</si>
  <si>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</si>
  <si>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</si>
  <si>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</si>
  <si>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</si>
  <si>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</si>
  <si>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</si>
  <si>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01根尖下截骨</t>
  </si>
  <si>
    <t>本项目中的“部位”指左侧上颌骨、右侧上颌骨、左侧下颌骨、右侧下颌骨，不同部位可分别计费。</t>
  </si>
  <si>
    <t>55-1</t>
  </si>
  <si>
    <t>016200000450001T</t>
  </si>
  <si>
    <t>面突截骨整形费-根尖下截骨（加收）</t>
  </si>
  <si>
    <t>016200000460000T</t>
  </si>
  <si>
    <t>颅颌面畸形修复费
（常规）</t>
  </si>
  <si>
    <t>通过整形手术方式整复畸形颅颌面，改善外观形态，满足患者需求。</t>
  </si>
  <si>
    <t>01自体骨移植</t>
  </si>
  <si>
    <t>56-1</t>
  </si>
  <si>
    <t>016200000460001T</t>
  </si>
  <si>
    <t>颅颌面畸形修复费
（常规）-自体骨移植（加收）</t>
  </si>
  <si>
    <t>016200000470000T</t>
  </si>
  <si>
    <t>颅颌面畸形修复费
（复杂）</t>
  </si>
  <si>
    <t>通过整形手术方式整复复杂颅颌面畸形，改善外观形态，满足患者需求。</t>
  </si>
  <si>
    <t xml:space="preserve">
01自体骨移植
</t>
  </si>
  <si>
    <t>本项目中的“复杂”指涉及颅内、眶内侧壁等部位的颅颌面畸形。</t>
  </si>
  <si>
    <t>57-1</t>
  </si>
  <si>
    <t>016200000470001T</t>
  </si>
  <si>
    <t>颅颌面畸形修复费
（复杂）-自体骨移植（加收）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</si>
  <si>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</si>
  <si>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</si>
  <si>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</si>
  <si>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</si>
  <si>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</si>
  <si>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58-1</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</si>
  <si>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</si>
  <si>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</si>
  <si>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</si>
  <si>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</si>
  <si>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</si>
  <si>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</si>
  <si>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</si>
  <si>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</si>
  <si>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</si>
  <si>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</si>
  <si>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</si>
  <si>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</si>
  <si>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</si>
  <si>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</si>
  <si>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</si>
  <si>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</si>
  <si>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</si>
  <si>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61-1</t>
  </si>
  <si>
    <t>016200000500001T</t>
  </si>
  <si>
    <t>脂肪移植费-再次手术（加收）</t>
  </si>
  <si>
    <t>头面颈部以2×2平方厘米为基础计价，躯干四肢以3×4平方厘米为基础计价。</t>
  </si>
  <si>
    <t>016200000510000T</t>
  </si>
  <si>
    <t>颈部整形费</t>
  </si>
  <si>
    <t>通过整形手术方式改善患者颈部外观，满足患者需求。</t>
  </si>
  <si>
    <t>01再次手术
11胸锁乳突肌上移</t>
  </si>
  <si>
    <t>62-1</t>
  </si>
  <si>
    <t>016200000510001T</t>
  </si>
  <si>
    <t>颈部整形费-再次手术（加收）</t>
  </si>
  <si>
    <t>62-2</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</si>
  <si>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</si>
  <si>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</si>
  <si>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</si>
  <si>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</si>
  <si>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</si>
  <si>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</si>
  <si>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 xml:space="preserve">
01磨削</t>
  </si>
  <si>
    <t>63-1</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</si>
  <si>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</si>
  <si>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</si>
  <si>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</si>
  <si>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</si>
  <si>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</si>
  <si>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</si>
  <si>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01再次手术
11保留皮片大汗腺</t>
  </si>
  <si>
    <t>64-1</t>
  </si>
  <si>
    <t>016200000530001T</t>
  </si>
  <si>
    <t>腋臭切除费-再次手术（加收）</t>
  </si>
  <si>
    <t>64-2</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</si>
  <si>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</si>
  <si>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</si>
  <si>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</si>
  <si>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</si>
  <si>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</si>
  <si>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</si>
  <si>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01联合腋窝松弛
11联合侧胸壁松弛</t>
  </si>
  <si>
    <t>65-1</t>
  </si>
  <si>
    <t>016200000540001T</t>
  </si>
  <si>
    <t>上臂整形费-联合腋窝松弛（加收）</t>
  </si>
  <si>
    <t>65-2</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</si>
  <si>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</si>
  <si>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</si>
  <si>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</si>
  <si>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</si>
  <si>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</si>
  <si>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</si>
  <si>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01腹壁肌筋膜系统折叠
11大范围腹壁整形</t>
  </si>
  <si>
    <t>大范围腹壁整形指：整形范围超过腋中线或覆盖躯干环周。</t>
  </si>
  <si>
    <t>66-1</t>
  </si>
  <si>
    <t>016200000550001T</t>
  </si>
  <si>
    <t>腹壁整形费-腹壁肌筋膜系统折叠（加收）</t>
  </si>
  <si>
    <t>66-2</t>
  </si>
  <si>
    <t>016200000550011T</t>
  </si>
  <si>
    <t>腹壁整形费-大范围腹壁整形（加收）</t>
  </si>
  <si>
    <t>016200000560000T</t>
  </si>
  <si>
    <t>大腿整形费</t>
  </si>
  <si>
    <t>通过整形手术方式改善患者大腿松弛，改善大腿外观形态。</t>
  </si>
  <si>
    <t>01联合臀部松弛</t>
  </si>
  <si>
    <t>67-1</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</si>
  <si>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</si>
  <si>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</si>
  <si>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</si>
  <si>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</si>
  <si>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</si>
  <si>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</si>
  <si>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</si>
  <si>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</si>
  <si>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</si>
  <si>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</si>
  <si>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01微创手术</t>
  </si>
  <si>
    <t>微创切口指切口＜2厘米。</t>
  </si>
  <si>
    <t>69-1</t>
  </si>
  <si>
    <t>016200000580001T</t>
  </si>
  <si>
    <t>副乳切除费-微创手术（加收）</t>
  </si>
  <si>
    <t>微创切口指切口＜3厘米。</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</si>
  <si>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</si>
  <si>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</si>
  <si>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</si>
  <si>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</si>
  <si>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01软组织加强</t>
  </si>
  <si>
    <t>70-1</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</si>
  <si>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</si>
  <si>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</si>
  <si>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</si>
  <si>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</si>
  <si>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</si>
  <si>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</si>
  <si>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01再次手术
11中度及重度加收</t>
  </si>
  <si>
    <t>中度及重度指：切除量≥200g。</t>
  </si>
  <si>
    <t>71-1</t>
  </si>
  <si>
    <t>016200000600001T</t>
  </si>
  <si>
    <t>巨乳整形费-再次手术（加收）</t>
  </si>
  <si>
    <t>71-2</t>
  </si>
  <si>
    <t>016200000600011T</t>
  </si>
  <si>
    <t>巨乳整形费-中度及重度加收（加收）</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</si>
  <si>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</si>
  <si>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</si>
  <si>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</si>
  <si>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</si>
  <si>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</si>
  <si>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</si>
  <si>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t>乳房上提整形费-再次手术（加收）</t>
  </si>
  <si>
    <t>72-2</t>
  </si>
  <si>
    <t>016200000610011T</t>
  </si>
  <si>
    <t>乳房上提整形费-中度及重度（加收）</t>
  </si>
  <si>
    <t>016200000620000T</t>
  </si>
  <si>
    <t>乳晕整形费</t>
  </si>
  <si>
    <t>通过整形手术方式改善乳晕外形，满足患者需求。</t>
  </si>
  <si>
    <t>所定价格涵盖手术计划、术区准备、消毒、乳头塑形、缝合等步骤所需的人力资源和基本物质资源消耗。</t>
  </si>
  <si>
    <t>01中度及重度加收</t>
  </si>
  <si>
    <t>中度及重度指：乳晕最大径≥4厘米。</t>
  </si>
  <si>
    <t>73-1</t>
  </si>
  <si>
    <t>016200000620001T</t>
  </si>
  <si>
    <t>乳晕整形费-中度及重度(加收)</t>
  </si>
  <si>
    <t>中度及重度指：乳晕最大径≥5厘米。</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</si>
  <si>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</si>
  <si>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</si>
  <si>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</si>
  <si>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</si>
  <si>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</si>
  <si>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</si>
  <si>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</si>
  <si>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</si>
  <si>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</si>
  <si>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</si>
  <si>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</si>
  <si>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01微创手术
11中度及重度加收</t>
  </si>
  <si>
    <t>1.微创切口指切口＜2厘米。
2.中度及重度指根据Simon分级中度及以上的情况。</t>
  </si>
  <si>
    <t>76-1</t>
  </si>
  <si>
    <t>016200000650001T</t>
  </si>
  <si>
    <t>男性乳腺肥大切除整形费-微创手术(加收)</t>
  </si>
  <si>
    <t>016200000650011T</t>
  </si>
  <si>
    <t>男性乳腺肥大切除整形费-中度及重度(加收)</t>
  </si>
  <si>
    <t>016200000660000T</t>
  </si>
  <si>
    <t>隆乳费（假体置入）</t>
  </si>
  <si>
    <t>通过置入乳房假体增大乳房，满足患者需求。</t>
  </si>
  <si>
    <t>所定价格涵盖手术计划、术区准备、消毒、切开、腔隙剥离、假体置入、缝合等步骤所需的人力资源和基本物质资源消耗。</t>
  </si>
  <si>
    <t>01软组织加强
11双平面层次
21再次手术</t>
  </si>
  <si>
    <t>77-1</t>
  </si>
  <si>
    <t>016200000660001T</t>
  </si>
  <si>
    <t>隆乳费（假体置入）-软组织加强(加收)</t>
  </si>
  <si>
    <t>77-2</t>
  </si>
  <si>
    <t>016200000660011T</t>
  </si>
  <si>
    <t>隆乳费（假体置入）-双平面层次(加收)</t>
  </si>
  <si>
    <t>77-3</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</si>
  <si>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</si>
  <si>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</si>
  <si>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</si>
  <si>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</si>
  <si>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</si>
  <si>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</si>
  <si>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01挛缩松解</t>
  </si>
  <si>
    <t>01自体脂肪注射隆臀</t>
  </si>
  <si>
    <t>78-1</t>
  </si>
  <si>
    <t>016200000670001T</t>
  </si>
  <si>
    <t>隆乳费（脂肪注射）-挛缩松解(加收)</t>
  </si>
  <si>
    <t>78-2</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</si>
  <si>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</si>
  <si>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</si>
  <si>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</si>
  <si>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</si>
  <si>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</si>
  <si>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</si>
  <si>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01微创手术
11软组织加强
21纤维包膜切除</t>
  </si>
  <si>
    <t>01乳房扩张器置入乳房再造</t>
  </si>
  <si>
    <t>本项目中的“微创手术”指切口≤5厘米。</t>
  </si>
  <si>
    <t>79-1</t>
  </si>
  <si>
    <t>016200000680001T</t>
  </si>
  <si>
    <t>乳房再造费（假体置入）-微创手术(加收)</t>
  </si>
  <si>
    <t>79-2</t>
  </si>
  <si>
    <t>016200000680011T</t>
  </si>
  <si>
    <t>乳房再造费（假体置入）-软组织加强(加收)</t>
  </si>
  <si>
    <t>79-3</t>
  </si>
  <si>
    <t>016200000680021T</t>
  </si>
  <si>
    <t>乳房再造费（假体置入）-纤维包膜切除(加收)</t>
  </si>
  <si>
    <t>79-4</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</si>
  <si>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</si>
  <si>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</si>
  <si>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</si>
  <si>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</si>
  <si>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</si>
  <si>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</si>
  <si>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</si>
  <si>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</si>
  <si>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</si>
  <si>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</si>
  <si>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01多血管蒂
11腋窝或胸壁重建
21联合乳房假体植入</t>
  </si>
  <si>
    <t>81-1</t>
  </si>
  <si>
    <t>016200000700001T</t>
  </si>
  <si>
    <t>自体组织皮瓣乳房再造费-多血管蒂(加收)</t>
  </si>
  <si>
    <t>81-2</t>
  </si>
  <si>
    <t>016200000700011T</t>
  </si>
  <si>
    <t>自体组织皮瓣乳房再造费-腋窝或胸壁重建(加收)</t>
  </si>
  <si>
    <t>81-3</t>
  </si>
  <si>
    <t>016200000700021T</t>
  </si>
  <si>
    <t>自体组织皮瓣乳房再造费-联合乳房假体植入(加收)</t>
  </si>
  <si>
    <t>016200000710000T</t>
  </si>
  <si>
    <t>阴蒂美容整形费</t>
  </si>
  <si>
    <t>通过美容整形方式改善阴蒂美观度，满足患者需求。</t>
  </si>
  <si>
    <t>01组织缺失</t>
  </si>
  <si>
    <t>82-1</t>
  </si>
  <si>
    <t>016200000710001T</t>
  </si>
  <si>
    <t>阴蒂美容整形费-组织缺失(加收)</t>
  </si>
  <si>
    <t>016200000720000T</t>
  </si>
  <si>
    <t>阴唇美容整形费</t>
  </si>
  <si>
    <t>通过美容整形方式改善外阴美观度，满足患者需求。</t>
  </si>
  <si>
    <t>01复杂情况</t>
  </si>
  <si>
    <t>本项目中的“复杂”指结构/组织缺失或合并阴蒂包皮增生的情况。</t>
  </si>
  <si>
    <t>83-1</t>
  </si>
  <si>
    <t>016200000720001T</t>
  </si>
  <si>
    <t>阴唇美容整形费-复杂情况(加收)</t>
  </si>
  <si>
    <t>016200000730000T</t>
  </si>
  <si>
    <t>处女膜整形费</t>
  </si>
  <si>
    <t>通过美容整形方式改善处女膜形态或外观，满足患者需求。</t>
  </si>
  <si>
    <t>所定价格涵盖手术计划、术区准备、消毒、修整、缝合等步骤所需人力资源和基本物质资源消耗。</t>
  </si>
  <si>
    <t>84-1</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</si>
  <si>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</si>
  <si>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</si>
  <si>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</si>
  <si>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</si>
  <si>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</si>
  <si>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</si>
  <si>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</si>
  <si>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</si>
  <si>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</si>
  <si>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</si>
  <si>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</si>
  <si>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</si>
  <si>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87-1</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</si>
  <si>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</si>
  <si>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</si>
  <si>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</si>
  <si>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</si>
  <si>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</si>
  <si>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</si>
  <si>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88-1</t>
  </si>
  <si>
    <t>016200000770001T</t>
  </si>
  <si>
    <t>会阴体整形费-组织缺失（加收）</t>
  </si>
  <si>
    <t>016200000780000T</t>
  </si>
  <si>
    <t>材料置入整形费</t>
  </si>
  <si>
    <t>通过整形手术方式置入人工材料，改善患者外观，满足患者需求。</t>
  </si>
  <si>
    <t>01人工材料取出</t>
  </si>
  <si>
    <t>89-1</t>
  </si>
  <si>
    <t>016200000780100T</t>
  </si>
  <si>
    <t>材料置入整形费-人工材料取出(扩展)</t>
  </si>
  <si>
    <t>016200000790000T</t>
  </si>
  <si>
    <t>组织置入整形费</t>
  </si>
  <si>
    <t>通过整形手术方式置入自体/异体组织，改善患者外观，满足患者需求。</t>
  </si>
  <si>
    <t>01自体/异体组织取出</t>
  </si>
  <si>
    <t>90-1</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</si>
  <si>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</si>
  <si>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</si>
  <si>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</si>
  <si>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</si>
  <si>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</si>
  <si>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</si>
  <si>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01面颈部</t>
  </si>
  <si>
    <t>91-1</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</si>
  <si>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</si>
  <si>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</si>
  <si>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</si>
  <si>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</si>
  <si>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</si>
  <si>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</si>
  <si>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01浅深悬韧带切断
11自体组织覆盖</t>
  </si>
  <si>
    <t>92-1</t>
  </si>
  <si>
    <t>016200000810001T</t>
  </si>
  <si>
    <t>阴茎延长整形费-浅深悬韧带切断(加收)</t>
  </si>
  <si>
    <t>92-2</t>
  </si>
  <si>
    <t>016200000810011T</t>
  </si>
  <si>
    <t>阴茎延长整形费-自体组织覆盖(加收)</t>
  </si>
  <si>
    <t>016200000820000T</t>
  </si>
  <si>
    <t>阴茎增粗整形费</t>
  </si>
  <si>
    <t>通过整形手术方式增粗阴茎，改善整体外观，满足患者需求。</t>
  </si>
  <si>
    <t>01自体组织移植
11人工材料填充</t>
  </si>
  <si>
    <t>93-1</t>
  </si>
  <si>
    <t>016200000820001T</t>
  </si>
  <si>
    <t>阴茎增粗整形费-自体组织移植(加收)</t>
  </si>
  <si>
    <t>93-2</t>
  </si>
  <si>
    <t>016200000820011T</t>
  </si>
  <si>
    <t>阴茎增粗整形费-人工材料填充(加收)</t>
  </si>
  <si>
    <t>016200000830000T</t>
  </si>
  <si>
    <t>阴茎再造费</t>
  </si>
  <si>
    <t>通过整形手术方式再造阴茎，满足患者需求。</t>
  </si>
  <si>
    <t>01特殊组织整形</t>
  </si>
  <si>
    <t>本项目中的“特殊组织整形”指：利用股薄肌组织、岛状皮瓣、阔筋膜进行整形。</t>
  </si>
  <si>
    <t>94-1</t>
  </si>
  <si>
    <t>016200000830001T</t>
  </si>
  <si>
    <t>阴茎再造费-特殊组织整形(加收)</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</si>
  <si>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</si>
  <si>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</si>
  <si>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</si>
  <si>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</si>
  <si>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01阴茎包皮系带延长</t>
  </si>
  <si>
    <t>95-1</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</si>
  <si>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</si>
  <si>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</si>
  <si>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</si>
  <si>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</si>
  <si>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</si>
  <si>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</si>
  <si>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</si>
  <si>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</si>
  <si>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</si>
  <si>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</si>
  <si>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</si>
  <si>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</si>
  <si>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</si>
  <si>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</si>
  <si>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</si>
  <si>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</si>
  <si>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</si>
  <si>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</si>
  <si>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</si>
  <si>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</si>
  <si>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</si>
  <si>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</si>
  <si>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使用说明：
1.上述内容以常用的美容整形的服务项目为重点，按照美容整形相关医疗服务产出设立价格项目。
2.美容整形医疗服务价格实行市场调节价，有条件开展相关服务的医疗机构按照公平合理、诚实信用、质价均等的原则自主合理制定价格，按规定及时向医保部门备案，并向社会公开公示。立项指南尚未覆盖的价格项目，医疗机构也可参照立项指南的思路，自行设立其他美容整形类价格项目。
3.上述内容中所称“价格构成”，指项目价格应涵盖的各类资源消耗，用于确定计价单元的边界，不应作为临床技术标准理解，不是实际操作方式、路径、步骤、程序的强制性要求。所列“设备投入”包括但不限于操作设备、器具及固定资产投入。
4.上述内容中所称“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5.上述内容中所称“扩展项”，指同一项目下以不同方式提供或在不同场景应用时，只扩展价格项目适用范围、不额外加价的一类子项，子项的价格按主项目执行。
6. 上述内容中所称“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耗以外的其他耗材，按照《天津市一次性医疗器械和医用材料收费项目目录》收费，同时按照实际采购价格零差率销售。
7.上述内容价格构成中所称“穿刺”为主项操作涉及的必要穿刺技术，价格构成中的穿刺操作不可收取相关费用；独立穿刺项目可按相应治疗价格项目收取。
8.上述内容中涉及“包括……”“…… 等”的，属于开放型表述，所指对象不仅局限于表述中列明的事项，也包括未列明的同类事项。</t>
  </si>
  <si>
    <t>附件5</t>
  </si>
  <si>
    <t>规范眼科类医疗服务项目价格表</t>
  </si>
  <si>
    <t>012403000010000</t>
  </si>
  <si>
    <t>视力检查费（普通）</t>
  </si>
  <si>
    <t>通过远视力、近视力、光机能（包括光感及光定位）、伪盲检查等多种方式对视力进行检查。</t>
  </si>
  <si>
    <t>所定价格涵盖眼部遮盖、检查、记录、出具结果报告等步骤所需的人力资源和基本物质资源消耗。</t>
  </si>
  <si>
    <t>1.80</t>
  </si>
  <si>
    <t>1.60</t>
  </si>
  <si>
    <t>012403000020000</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</si>
  <si>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</si>
  <si>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</si>
  <si>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</si>
  <si>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</si>
  <si>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19.80</t>
  </si>
  <si>
    <t>17.60</t>
  </si>
  <si>
    <t>012403000030000</t>
  </si>
  <si>
    <t>散瞳验光费</t>
  </si>
  <si>
    <t>通过散瞳、电脑、检影等不同方式测量眼睛的屈光状态。</t>
  </si>
  <si>
    <t>所定价格涵盖散瞳、电脑及人工测视力、测瞳距、确定屈光度数、记录、出具结果报告等步骤所需的人力资源和基本物质资源消耗。</t>
  </si>
  <si>
    <t>不散瞳测量眼睛屈光状态的，按70%收取。</t>
  </si>
  <si>
    <t>20.70</t>
  </si>
  <si>
    <t>18.40</t>
  </si>
  <si>
    <t>012403000030001</t>
  </si>
  <si>
    <t>散瞳验光费-儿童（加收）</t>
  </si>
  <si>
    <t>3.11</t>
  </si>
  <si>
    <t>2.76</t>
  </si>
  <si>
    <t>012403000040000</t>
  </si>
  <si>
    <t>显然验光费</t>
  </si>
  <si>
    <t>通过反复插试镜片，确定矫正视力度数。</t>
  </si>
  <si>
    <t>所定价格涵盖戴试镜架、插试镜片、调整度数、记录、出具结果报告等步骤所需的人力资源和基本物质资源消耗。</t>
  </si>
  <si>
    <t>试行价格20.00</t>
  </si>
  <si>
    <t>试行价格18.00</t>
  </si>
  <si>
    <t>试行价格16.00</t>
  </si>
  <si>
    <t>012403000040001</t>
  </si>
  <si>
    <t>显然验光费-儿童（加收）</t>
  </si>
  <si>
    <t>试行价格3.00</t>
  </si>
  <si>
    <t>试行价格2.70</t>
  </si>
  <si>
    <t>试行价格2.40</t>
  </si>
  <si>
    <t>012403000050000</t>
  </si>
  <si>
    <t>眼压检查费</t>
  </si>
  <si>
    <t>通过接触或非接触方式进行眼压测量。</t>
  </si>
  <si>
    <t>所定价格涵盖检查、测量、记录、出具结果报告等步骤所需的人力资源和基本物质资源消耗。</t>
  </si>
  <si>
    <t>开展眼压日曲线描记的，每日单侧收费不超过4个计价单位。</t>
  </si>
  <si>
    <t>10.80</t>
  </si>
  <si>
    <t>9.60</t>
  </si>
  <si>
    <t>012403000060000</t>
  </si>
  <si>
    <t>眼压检查费
（青光眼激发）</t>
  </si>
  <si>
    <t>指通过各种方式激发眼压升高后进行眼压测量。</t>
  </si>
  <si>
    <t>所定价格涵盖试验准备、眼压测量、诱导、再次测量、记录、出具结果报告等步骤所需的人力资源和基本物质资源消耗。</t>
  </si>
  <si>
    <t>01饮水试验加收50%</t>
  </si>
  <si>
    <t>不得与眼压检查费同时收取。</t>
  </si>
  <si>
    <t>试行价格44.00</t>
  </si>
  <si>
    <t>试行价格39.60</t>
  </si>
  <si>
    <t>试行价格35.20</t>
  </si>
  <si>
    <t>012403000060001</t>
  </si>
  <si>
    <t>眼压检查费
（青光眼激发）-饮水试验</t>
  </si>
  <si>
    <t>试行价格22.00</t>
  </si>
  <si>
    <t>试行价格19.80</t>
  </si>
  <si>
    <t>试行价格17.60</t>
  </si>
  <si>
    <t>012403000070000</t>
  </si>
  <si>
    <t>色觉检查费</t>
  </si>
  <si>
    <t>通过不同方式检查色弱、色盲情况。</t>
  </si>
  <si>
    <t>所定价格涵盖检查、记录、出具结果报告等步骤所需的人力资源和基本物质资源消耗。</t>
  </si>
  <si>
    <t>3.60</t>
  </si>
  <si>
    <t>3.20</t>
  </si>
  <si>
    <t>012403000080000</t>
  </si>
  <si>
    <t>视野检查费</t>
  </si>
  <si>
    <t>通过各种方式对视野进行评估。</t>
  </si>
  <si>
    <t>所定价格涵盖应用视野检查设备、记录、出具结果报告等步骤所需的人力资源和基本物质资源消耗。</t>
  </si>
  <si>
    <t>36.00</t>
  </si>
  <si>
    <t>32.00</t>
  </si>
  <si>
    <t>012403000090000</t>
  </si>
  <si>
    <t>泪液分泌功能测定费</t>
  </si>
  <si>
    <t>通过各种方式对泪液分泌功能进行测定。</t>
  </si>
  <si>
    <t>所定价格涵盖放置纸条、测定滤纸浸湿长度、记录并分析结果等步骤所需的人力资源和基本物质资源消耗。</t>
  </si>
  <si>
    <t>15.30</t>
  </si>
  <si>
    <t>13.60</t>
  </si>
  <si>
    <t>012403000100000</t>
  </si>
  <si>
    <t>泪膜分析测定费</t>
  </si>
  <si>
    <t>通过各种方式对泪膜进行分析测定。</t>
  </si>
  <si>
    <t>所定价格涵盖设备准备、检查、记录、分析、出具结果报告等步骤所需的人力资源和基本物质资源消耗。</t>
  </si>
  <si>
    <t>14.40</t>
  </si>
  <si>
    <t>12.80</t>
  </si>
  <si>
    <t>012403000110000</t>
  </si>
  <si>
    <t>复视检查费</t>
  </si>
  <si>
    <t>通过各种方式对复视情况进行检查。</t>
  </si>
  <si>
    <t>27.00</t>
  </si>
  <si>
    <t>24.00</t>
  </si>
  <si>
    <t>11-1</t>
  </si>
  <si>
    <t>012403000110001</t>
  </si>
  <si>
    <t>复视检查费-儿童（加收）</t>
  </si>
  <si>
    <t>4.05</t>
  </si>
  <si>
    <t>012403000120000</t>
  </si>
  <si>
    <t>斜视度测定费</t>
  </si>
  <si>
    <t>通过各种方式测定斜视度数。</t>
  </si>
  <si>
    <t>每日计费不超过3次。</t>
  </si>
  <si>
    <t>45.00</t>
  </si>
  <si>
    <t>012403000120001</t>
  </si>
  <si>
    <t>斜视度测定费-儿童（加收）</t>
  </si>
  <si>
    <t>012403000130000</t>
  </si>
  <si>
    <t>角膜地形图检查费</t>
  </si>
  <si>
    <t>通过各种方式或设备检测角膜形态。</t>
  </si>
  <si>
    <t>所定价格涵盖设备准备、扫描、记录、分析、出具结果报告等步骤所需的人力资源和基本物质资源消耗。</t>
  </si>
  <si>
    <t>012403000140000</t>
  </si>
  <si>
    <t>角膜曲率测量费</t>
  </si>
  <si>
    <t>通过各种方式或设备测量角膜曲率。</t>
  </si>
  <si>
    <t>所定价格涵盖设备准备、测量、记录、分析、出具结果报告等步骤所需的人力资源和基本物质资源消耗。</t>
  </si>
  <si>
    <t>012403000150000</t>
  </si>
  <si>
    <t>角膜/结膜取样费</t>
  </si>
  <si>
    <t>通过各种方式获取角膜、结膜标本。</t>
  </si>
  <si>
    <t>所定价格涵盖取样、送检、处理用物等步骤所需的人力资源和基本物质资源消耗。</t>
  </si>
  <si>
    <t>角膜、结膜分别获取标本可分别计价。</t>
  </si>
  <si>
    <t>012403000160000</t>
  </si>
  <si>
    <t>眼活体细胞检查费</t>
  </si>
  <si>
    <t>通过各种设备观察眼部细胞。</t>
  </si>
  <si>
    <t>同时使用共焦激光显微镜、角膜内皮镜等不同设备开展此项检查时，每日单侧只能收费一次。</t>
  </si>
  <si>
    <t>012403000170000</t>
  </si>
  <si>
    <t>牵拉试验费</t>
  </si>
  <si>
    <t>通过牵拉角膜缘外结膜，判断眼球运动、主动肌收缩力量和复视情况。</t>
  </si>
  <si>
    <t>所定价格涵盖牵拉、观察分析、记录、分析、出具结果报告等步骤所需的人力资源和基本物质资源消耗。</t>
  </si>
  <si>
    <t>17-1</t>
  </si>
  <si>
    <t>012403000170001</t>
  </si>
  <si>
    <t>牵拉试验费-儿童（加收）</t>
  </si>
  <si>
    <t>012403000180000</t>
  </si>
  <si>
    <t>上睑下垂检查费</t>
  </si>
  <si>
    <t>通过各种方式判断上睑下垂情况。</t>
  </si>
  <si>
    <t>所定价格涵盖准备、测量、记录、分析、出具结果报告以及必要时滴药等步骤所需的人力资源和基本物质资源消耗。</t>
  </si>
  <si>
    <t>012403000190000</t>
  </si>
  <si>
    <t>双眼视觉功能检查费</t>
  </si>
  <si>
    <t>通过人工或设备，评估聚散功能、调节功能和立体视觉。</t>
  </si>
  <si>
    <t>所定价格涵盖设备准备、调节、检查、记录、分析、出具结果报告等步骤所需的人力资源和基本物质资源消耗。</t>
  </si>
  <si>
    <t>19-1</t>
  </si>
  <si>
    <t>012403000190001</t>
  </si>
  <si>
    <t>双眼视觉功能检查费-儿童（加收）</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</si>
  <si>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</si>
  <si>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</si>
  <si>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</si>
  <si>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</si>
  <si>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01婴幼儿视网膜病变检查加收50%</t>
  </si>
  <si>
    <t>01视盘立体照相
02眼底自发荧光检查</t>
  </si>
  <si>
    <t>1.睑板腺、眼前节、眼底可分别计价。
2.婴幼儿指0-3周岁。</t>
  </si>
  <si>
    <t>20-1</t>
  </si>
  <si>
    <t>012403000200001</t>
  </si>
  <si>
    <t>眼部照相费-婴幼儿视网膜病变检查</t>
  </si>
  <si>
    <t>20-2</t>
  </si>
  <si>
    <t>012403000200100</t>
  </si>
  <si>
    <t>眼部照相费-视盘立体照相</t>
  </si>
  <si>
    <t>20-3</t>
  </si>
  <si>
    <t>012403000200200</t>
  </si>
  <si>
    <t>眼部照相费-眼底自发荧光检查</t>
  </si>
  <si>
    <t>012403000210000</t>
  </si>
  <si>
    <t>眼底镜检查费</t>
  </si>
  <si>
    <t>通过眼底镜观察眼底结构。</t>
  </si>
  <si>
    <t>所定价格涵盖设备准备、观察、记录、出具结果报告等步骤所需的人力资源与基本物质资源消耗。</t>
  </si>
  <si>
    <t>012403000220000</t>
  </si>
  <si>
    <t>眼底血管造影费</t>
  </si>
  <si>
    <t>通过设备获得造影后的眼底血管图像。</t>
  </si>
  <si>
    <t>所定价格涵盖散瞳、注射、拍照、记录、出具结果报告等步骤所需的人力资源和基本物质资源消耗。</t>
  </si>
  <si>
    <t>01脉络膜血管造影费</t>
  </si>
  <si>
    <t>012403000220100</t>
  </si>
  <si>
    <t>眼底血管造影费-脉络膜血管造影费</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</si>
  <si>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</si>
  <si>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</si>
  <si>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</si>
  <si>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</si>
  <si>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2.单侧检查收费最多不超过两次。</t>
  </si>
  <si>
    <t>012403000240000</t>
  </si>
  <si>
    <t>眼球突出度测量费</t>
  </si>
  <si>
    <t>通过各种方式测量眼球突出度。</t>
  </si>
  <si>
    <t>所定价格涵盖设备准备、观察测量、记录、出具结果报告等步骤所需的人力资源和基本物质资源消耗。</t>
  </si>
  <si>
    <t>012403000250000</t>
  </si>
  <si>
    <t>眼外肌功能检查费</t>
  </si>
  <si>
    <t>通过分析眼球运动轨迹，评估眼外肌功能。</t>
  </si>
  <si>
    <t>所定价格涵盖移动光源、观察、记录、出具结果报告所需的人力资源和基本物质资源消耗。</t>
  </si>
  <si>
    <t>012403000250001</t>
  </si>
  <si>
    <t>眼外肌功能检查费-儿童（加收）</t>
  </si>
  <si>
    <t>012403000260000</t>
  </si>
  <si>
    <t>眼像差检查费</t>
  </si>
  <si>
    <t>应用各种检查仪器分析视觉质量。</t>
  </si>
  <si>
    <t>所定价格涵盖设备准备、检查测定、记录、分析、出具结果报告等步骤所需的人力资源和基本物质资源消耗。</t>
  </si>
  <si>
    <t>012403000270000</t>
  </si>
  <si>
    <t>眼轴测量费</t>
  </si>
  <si>
    <t>应用各种检查仪器测定眼轴。</t>
  </si>
  <si>
    <t>所定价格涵盖消毒、设备准备、测量、重复多次、记录、分析、出具结果报告等步骤所需的人力资源和基本物质资源消耗。</t>
  </si>
  <si>
    <t>012403000280000</t>
  </si>
  <si>
    <t>眼震电图费</t>
  </si>
  <si>
    <t>通过各种方式评估眼球运动功能和平衡机制。</t>
  </si>
  <si>
    <t>所定价格涵盖放置电极、检查、记录、分析、出具结果报告等步骤所需的人力资源和基本物质资源消耗。</t>
  </si>
  <si>
    <t>012403000290000</t>
  </si>
  <si>
    <t>代偿头位测定费</t>
  </si>
  <si>
    <t>通过各种方式检查头部偏斜情况。</t>
  </si>
  <si>
    <t>所定价格涵盖摆位、设备准备、调整头位、记录、分析、出具结果报告等步骤所需的人力资源和基本物质资源消耗。</t>
  </si>
  <si>
    <t>试行价格6.00</t>
  </si>
  <si>
    <t>试行价格5.40</t>
  </si>
  <si>
    <t>试行价格4.80</t>
  </si>
  <si>
    <t>012403000290001</t>
  </si>
  <si>
    <t>代偿头位测定费-儿童（加收）</t>
  </si>
  <si>
    <t>试行价格0.90</t>
  </si>
  <si>
    <t>试行价格0.81</t>
  </si>
  <si>
    <t>试行价格0.72</t>
  </si>
  <si>
    <t>012403000300000</t>
  </si>
  <si>
    <t>房角镜检查费</t>
  </si>
  <si>
    <t>利用房角镜进行各类检查。</t>
  </si>
  <si>
    <t>所定价格涵盖摆位、设备准备、检查、记录、分析、出具结果报告等步骤所需的人力资源和基本物质资源消耗。</t>
  </si>
  <si>
    <t>012403000310000</t>
  </si>
  <si>
    <t>裂隙灯检查费</t>
  </si>
  <si>
    <t>通过应用裂隙灯显微镜进行各类检查。</t>
  </si>
  <si>
    <t>所定价格涵盖摆位、设备准备、测试、记录、分析、出具结果报告等步骤所需的人力资源和基本物质资源消耗。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</si>
  <si>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</si>
  <si>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</si>
  <si>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</si>
  <si>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</si>
  <si>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</si>
  <si>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</si>
  <si>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</si>
  <si>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</si>
  <si>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013103000010000</t>
  </si>
  <si>
    <t>注射费
（结膜下）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</si>
  <si>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</si>
  <si>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</si>
  <si>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</si>
  <si>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013103000010001</t>
  </si>
  <si>
    <t>注射费
（结膜下）-儿童（加收）</t>
  </si>
  <si>
    <t>013103000020000</t>
  </si>
  <si>
    <t>注射费
（球后/球旁）</t>
  </si>
  <si>
    <t>通过对球后、球旁注射药物，达到治疗目的。</t>
  </si>
  <si>
    <t>013103000020001</t>
  </si>
  <si>
    <t>注射费
（球后/球旁）-儿童（加收）</t>
  </si>
  <si>
    <t>013103000030000</t>
  </si>
  <si>
    <t>睑板腺治疗费</t>
  </si>
  <si>
    <t>通过按摩睑板腺，缓解睑板腺功能障碍。</t>
  </si>
  <si>
    <t>所定价格涵盖表面麻醉、局部按摩、清洁等步骤所需的人力资源与基本物质资源消耗。</t>
  </si>
  <si>
    <t>单睑</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</si>
  <si>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</si>
  <si>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</si>
  <si>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</si>
  <si>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</si>
  <si>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</si>
  <si>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</si>
  <si>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</si>
  <si>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</si>
  <si>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01儿童加收15%
11泪管扩张加收200%</t>
  </si>
  <si>
    <t>013103000050001</t>
  </si>
  <si>
    <t>泪道冲洗费-儿童（加收）</t>
  </si>
  <si>
    <t>013103000050011</t>
  </si>
  <si>
    <t>泪道冲洗费-泪管扩张</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</si>
  <si>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</si>
  <si>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</si>
  <si>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</si>
  <si>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</si>
  <si>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</si>
  <si>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</si>
  <si>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</si>
  <si>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</si>
  <si>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</si>
  <si>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</si>
  <si>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01倒睫拔除费</t>
  </si>
  <si>
    <t>单侧角膜异物取出按一个计价单位收取。</t>
  </si>
  <si>
    <t>40-1</t>
  </si>
  <si>
    <t>013103000070001</t>
  </si>
  <si>
    <t>角膜/结膜异物取出费-儿童（加收）</t>
  </si>
  <si>
    <t>40-2</t>
  </si>
  <si>
    <t>013103000070100</t>
  </si>
  <si>
    <t>角膜/结膜异物取出费-倒睫拔除费</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</si>
  <si>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</si>
  <si>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</si>
  <si>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</si>
  <si>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</si>
  <si>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</si>
  <si>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</si>
  <si>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</si>
  <si>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</si>
  <si>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t>1.眼内包括但不限于前房、玻璃体等部位。
2.不与注射费（结膜下）、注射费（球后/球旁）同时收取。</t>
  </si>
  <si>
    <t>013103000090001</t>
  </si>
  <si>
    <t>眼内穿刺费-儿童（加收）</t>
  </si>
  <si>
    <t>013103000100000</t>
  </si>
  <si>
    <t>眼内能量精密治疗费</t>
  </si>
  <si>
    <t>通过各种能量设备消融或治疗眼球内病变。</t>
  </si>
  <si>
    <t>所定价格涵盖散瞳、设备准备、调整参数、能量治疗等步骤所需的人力资源和基本物质资源消耗。</t>
  </si>
  <si>
    <t>1.门诊开展低功率、温热激光治疗等按照物理治疗项目收费；
2.每日单侧仅收费一次。</t>
  </si>
  <si>
    <t>013103000110000</t>
  </si>
  <si>
    <t>视功能训练费</t>
  </si>
  <si>
    <t>通过各种方式对弱视等视功能障碍进行训练。</t>
  </si>
  <si>
    <t>所定价格涵盖摆位、设备准备、实施训练等所需的人力资源与基本物质资源消耗。</t>
  </si>
  <si>
    <t>1.“次”按半小时为基础计价，每增加10分钟加收30%；
2.每日限计费1小时。</t>
  </si>
  <si>
    <t>013103000120000</t>
  </si>
  <si>
    <t>义眼片安装费</t>
  </si>
  <si>
    <t>将义眼片、义眼放置于患者眼窝。</t>
  </si>
  <si>
    <t>所定价格涵盖开睑、安装、调改、宣教等步骤所需的人力资源和基本物质资源消耗。</t>
  </si>
  <si>
    <t>试行价格40.00</t>
  </si>
  <si>
    <t>试行价格36.00</t>
  </si>
  <si>
    <t>试行价格32.00</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</si>
  <si>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</si>
  <si>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</si>
  <si>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</si>
  <si>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</si>
  <si>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</si>
  <si>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</si>
  <si>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</si>
  <si>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</si>
  <si>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</si>
  <si>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</si>
  <si>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</si>
  <si>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</si>
  <si>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</si>
  <si>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</si>
  <si>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试行价格224.00</t>
  </si>
  <si>
    <t>试行价格201.60</t>
  </si>
  <si>
    <t>试行价格179.20</t>
  </si>
  <si>
    <t>013103000160000</t>
  </si>
  <si>
    <t>角膜/结膜拆线费</t>
  </si>
  <si>
    <t>通过各种方式拆除角膜/结膜缝线。</t>
  </si>
  <si>
    <t>所定价格涵盖消毒、拆线等步骤所需的人力资源和基本物质资源消耗。</t>
  </si>
  <si>
    <t>眼睑拆线按此项目收费</t>
  </si>
  <si>
    <t>试行价格136.00</t>
  </si>
  <si>
    <t>试行价格122.40</t>
  </si>
  <si>
    <t>试行价格108.80</t>
  </si>
  <si>
    <t>013103000160001</t>
  </si>
  <si>
    <t>角膜/结膜拆线费-儿童（加收）</t>
  </si>
  <si>
    <t>试行价格33.60</t>
  </si>
  <si>
    <t>试行价格30.24</t>
  </si>
  <si>
    <t>试行价格26.88</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</si>
  <si>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</si>
  <si>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</si>
  <si>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</si>
  <si>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</si>
  <si>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013304000010001</t>
  </si>
  <si>
    <t>晶状体摘除费-儿童（加收）</t>
  </si>
  <si>
    <t>013304000020000</t>
  </si>
  <si>
    <t>人工晶状体取出费</t>
  </si>
  <si>
    <t>通过手术方式取出人工晶状体。</t>
  </si>
  <si>
    <t>试行价格1360.00</t>
  </si>
  <si>
    <t>试行价格952.00</t>
  </si>
  <si>
    <t>试行价格816.00</t>
  </si>
  <si>
    <t>013304000020001</t>
  </si>
  <si>
    <t>人工晶状体取出费-儿童（加收）</t>
  </si>
  <si>
    <t>试行价格204.00</t>
  </si>
  <si>
    <t>试行价格142.80</t>
  </si>
  <si>
    <t>013304000030000</t>
  </si>
  <si>
    <t>人工晶状体植入费
（常规）</t>
  </si>
  <si>
    <t>通过手术方式完成人工晶状体植入。</t>
  </si>
  <si>
    <t>所定价格涵盖手术计划、术区准备、切口制作、注入粘弹剂、植入、缝合等步骤所需的人力资源和基本物质资源消耗。</t>
  </si>
  <si>
    <t>013304000030001</t>
  </si>
  <si>
    <t>人工晶状体植入费
（常规）-儿童（加收）</t>
  </si>
  <si>
    <t>013304000040000</t>
  </si>
  <si>
    <t>人工晶状体植入费
（复杂）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</si>
  <si>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</si>
  <si>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</si>
  <si>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</si>
  <si>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013304000040001</t>
  </si>
  <si>
    <t>人工晶状体植入费
（复杂）-儿童（加收）</t>
  </si>
  <si>
    <t>013304000050000</t>
  </si>
  <si>
    <t>人工晶状体调位费
（常规）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</si>
  <si>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</si>
  <si>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</si>
  <si>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</si>
  <si>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
（常规）-儿童（加收）</t>
  </si>
  <si>
    <t>013304000060000</t>
  </si>
  <si>
    <t>人工晶状体调位费
（复杂）</t>
  </si>
  <si>
    <t>通过手术方式从玻璃体腔取出人工晶状体并完成复位。</t>
  </si>
  <si>
    <t>不与“玻璃体切除费”同时收取。</t>
  </si>
  <si>
    <t>013304000060001</t>
  </si>
  <si>
    <t>人工晶状体调位费
（复杂）-儿童（加收）</t>
  </si>
  <si>
    <t>013304000070000</t>
  </si>
  <si>
    <t>玻璃体切除费</t>
  </si>
  <si>
    <t>通过各种手术方式切除玻璃体。</t>
  </si>
  <si>
    <t>所定价格涵盖手术计划、术区准备、切开、穿刺、灌注、切除、必要时缝合等步骤所需的人力资源和基本物质资源消耗。</t>
  </si>
  <si>
    <t>前路玻璃体切除按50%收取。</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</si>
  <si>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</si>
  <si>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</si>
  <si>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</si>
  <si>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</si>
  <si>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</si>
  <si>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</si>
  <si>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</si>
  <si>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</si>
  <si>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</si>
  <si>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</si>
  <si>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</si>
  <si>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</si>
  <si>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</si>
  <si>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</si>
  <si>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</si>
  <si>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</si>
  <si>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</si>
  <si>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</si>
  <si>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</si>
  <si>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</si>
  <si>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59-1</t>
  </si>
  <si>
    <t>013304000100001</t>
  </si>
  <si>
    <t>小梁切除费（常规）-儿童（加收）</t>
  </si>
  <si>
    <t>013304000110000</t>
  </si>
  <si>
    <t>小梁切除费（复杂）</t>
  </si>
  <si>
    <t>通过去除复杂情况下的小梁网或深层角巩膜组织，建立新的房水引流通道。</t>
  </si>
  <si>
    <t>1.复杂情况指术中使用抗代谢药物的难治性青光眼。
2.不与“虹膜切除费”同时收取。</t>
  </si>
  <si>
    <t>60-1</t>
  </si>
  <si>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</si>
  <si>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</si>
  <si>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</si>
  <si>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</si>
  <si>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</si>
  <si>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</si>
  <si>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</si>
  <si>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</si>
  <si>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</si>
  <si>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</si>
  <si>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</si>
  <si>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</si>
  <si>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</si>
  <si>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</si>
  <si>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</si>
  <si>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</si>
  <si>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t>通过扩张或切开施莱姆氏管（schlemm管）重建房水流出通道。</t>
  </si>
  <si>
    <t>所定价格涵盖手术计划、术区准备、切开、置入、成形、缝合、止血等手术步骤的人力资源和基本物质资源消耗。</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</si>
  <si>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</si>
  <si>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</si>
  <si>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</si>
  <si>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</si>
  <si>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</si>
  <si>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</si>
  <si>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</si>
  <si>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</si>
  <si>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</si>
  <si>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</si>
  <si>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</si>
  <si>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</si>
  <si>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</si>
  <si>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</si>
  <si>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</si>
  <si>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</si>
  <si>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</si>
  <si>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</si>
  <si>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</si>
  <si>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</si>
  <si>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</si>
  <si>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</si>
  <si>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</si>
  <si>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</si>
  <si>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</si>
  <si>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013304000180001</t>
  </si>
  <si>
    <t>房水引流物调位费-儿童（加收）</t>
  </si>
  <si>
    <t>013304000190000</t>
  </si>
  <si>
    <t>视网膜脱离修复费
（常规）</t>
  </si>
  <si>
    <t>通过各种手术方式促使视网膜复位。</t>
  </si>
  <si>
    <t>所定价格涵盖手术计划、术区准备、设备准备、切开、穿刺、玻璃体切除、气液交换、复位、缝合等步骤所需的人力资源和基本物质资源消耗。</t>
  </si>
  <si>
    <t>不与玻璃体切除费同时收取。</t>
  </si>
  <si>
    <t>68-1</t>
  </si>
  <si>
    <t>013304000190001</t>
  </si>
  <si>
    <t>视网膜脱离修复费
（常规）-儿童（加收）</t>
  </si>
  <si>
    <t>013304000200000</t>
  </si>
  <si>
    <t>视网膜脱离修复费
（复杂）</t>
  </si>
  <si>
    <t>通过各种手术方式促使复杂情况下的视网膜脱离复位。</t>
  </si>
  <si>
    <t>1.不与玻璃体切除费同时收取。
2.复杂情况指：巨大裂孔、黄斑裂孔、取增殖膜/视网膜下膜、剥黄斑前膜情况下的视网膜脱离修复。</t>
  </si>
  <si>
    <t>013304000200001</t>
  </si>
  <si>
    <t>视网膜脱离修复费
（复杂）-儿童（加收）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</si>
  <si>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</si>
  <si>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</si>
  <si>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</si>
  <si>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</si>
  <si>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</si>
  <si>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</si>
  <si>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</si>
  <si>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</si>
  <si>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</si>
  <si>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</si>
  <si>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</si>
  <si>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试行价格2040.00</t>
  </si>
  <si>
    <t>试行价格1428.00</t>
  </si>
  <si>
    <t>试行价格1224.00</t>
  </si>
  <si>
    <t>013304000220001</t>
  </si>
  <si>
    <t>视网膜组织移植费-儿童（加收）</t>
  </si>
  <si>
    <t>试行价格306.00</t>
  </si>
  <si>
    <t>试行价格214.20</t>
  </si>
  <si>
    <t>试行价格183.60</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</si>
  <si>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</si>
  <si>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</si>
  <si>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</si>
  <si>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</si>
  <si>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01儿童加收15%
11视网膜下穿刺费加收10%</t>
  </si>
  <si>
    <t>试行价格800.00</t>
  </si>
  <si>
    <t>试行价格640.00</t>
  </si>
  <si>
    <t>试行价格560.00</t>
  </si>
  <si>
    <t>013304000230001</t>
  </si>
  <si>
    <t>睫状体脉络膜上腔穿刺费-儿童（加收）</t>
  </si>
  <si>
    <t>试行价格120.00</t>
  </si>
  <si>
    <t>试行价格96.00</t>
  </si>
  <si>
    <t>试行价格84.00</t>
  </si>
  <si>
    <t>013304000230011</t>
  </si>
  <si>
    <t>睫状体脉络膜上腔穿刺费-视网膜下穿刺费</t>
  </si>
  <si>
    <t>试行价格80.00</t>
  </si>
  <si>
    <t>试行价格64.00</t>
  </si>
  <si>
    <t>试行价格56.00</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</si>
  <si>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</si>
  <si>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</si>
  <si>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</si>
  <si>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</si>
  <si>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</si>
  <si>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</si>
  <si>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</si>
  <si>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</si>
  <si>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</si>
  <si>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</si>
  <si>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01巩膜开窗费</t>
  </si>
  <si>
    <t>74-1</t>
  </si>
  <si>
    <t>013304000250001</t>
  </si>
  <si>
    <t>巩膜部分切除费-儿童（加收）</t>
  </si>
  <si>
    <t>74-2</t>
  </si>
  <si>
    <t>013304000250100</t>
  </si>
  <si>
    <t>巩膜部分切除费-巩膜开窗费</t>
  </si>
  <si>
    <t>013304000260000</t>
  </si>
  <si>
    <t>巩膜加压费</t>
  </si>
  <si>
    <t>通过各种手术方式对巩膜进行加压，使脱离的视网膜复位。</t>
  </si>
  <si>
    <t>所定价格涵盖手术计划、术区准备、切开、牵引、加压固定、缝合等步骤所需的人力资源和基本物质资源消耗。</t>
  </si>
  <si>
    <t>75-1</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</si>
  <si>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</si>
  <si>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</si>
  <si>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</si>
  <si>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</si>
  <si>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</si>
  <si>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</si>
  <si>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</si>
  <si>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</si>
  <si>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</si>
  <si>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</si>
  <si>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</si>
  <si>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</si>
  <si>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01异种组织</t>
  </si>
  <si>
    <t>不与“巩膜部分切除费”同时收取。</t>
  </si>
  <si>
    <t>013304000280001</t>
  </si>
  <si>
    <t>巩膜移植费-儿童（加收）</t>
  </si>
  <si>
    <t>013304000280100</t>
  </si>
  <si>
    <t>巩膜移植费-异种组织</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</si>
  <si>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</si>
  <si>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</si>
  <si>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</si>
  <si>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</si>
  <si>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</si>
  <si>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</si>
  <si>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</si>
  <si>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</si>
  <si>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</si>
  <si>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</si>
  <si>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</si>
  <si>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</si>
  <si>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</si>
  <si>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</si>
  <si>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</si>
  <si>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</si>
  <si>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</si>
  <si>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01前房成形费</t>
  </si>
  <si>
    <t>1.不与“虹膜修复费”同时收取；
2.“前房成形费”按照80%收取。</t>
  </si>
  <si>
    <t>80-1</t>
  </si>
  <si>
    <t>013304000310001</t>
  </si>
  <si>
    <t>瞳孔成形费-儿童（加收）</t>
  </si>
  <si>
    <t>80-2</t>
  </si>
  <si>
    <t>013304000310100</t>
  </si>
  <si>
    <t>瞳孔成形费-前方成形费</t>
  </si>
  <si>
    <t>013304000320000</t>
  </si>
  <si>
    <t>睑成形费
（常规）</t>
  </si>
  <si>
    <t>通过手术矫正、恢复眼睑功能或结构形态。</t>
  </si>
  <si>
    <t>所定价格涵盖手术计划、术区准备、消毒、切开或穿刺、缝合、必要时悬吊等步骤所需的人力资源和基本物质资源消耗。</t>
  </si>
  <si>
    <t>013304000320001</t>
  </si>
  <si>
    <t>睑成形费
（常规）-儿童（加收）</t>
  </si>
  <si>
    <t>013304000330000</t>
  </si>
  <si>
    <t>睑成形费
（复杂）</t>
  </si>
  <si>
    <t>通过手术矫正、恢复复杂情况下的眼睑功能或结构形态。</t>
  </si>
  <si>
    <t>复杂情况指：上睑下垂、睑退缩、睑外翻、倒睫、全眼睑重建。</t>
  </si>
  <si>
    <t>013304000330001</t>
  </si>
  <si>
    <t>睑成形费
（复杂）-儿童（加收）</t>
  </si>
  <si>
    <t>013304000340000</t>
  </si>
  <si>
    <t>内外眦成形费</t>
  </si>
  <si>
    <t>通过各种方式矫正内眦、外眦畸形。</t>
  </si>
  <si>
    <t>01内外眦病损切除费
02内外眦韧带修复费</t>
  </si>
  <si>
    <t>单独开展内眦或外眦成形的，按50%收取。</t>
  </si>
  <si>
    <t>013304000340001</t>
  </si>
  <si>
    <t>内外眦成形费-儿童（加收）</t>
  </si>
  <si>
    <t>83-2</t>
  </si>
  <si>
    <t>013304000340100</t>
  </si>
  <si>
    <t>内外眦成形费-内外眦病损切除费</t>
  </si>
  <si>
    <t>83-3</t>
  </si>
  <si>
    <t>013304000340200</t>
  </si>
  <si>
    <t>内外眦成形费-内外眦韧带修复费</t>
  </si>
  <si>
    <t>013304000350000</t>
  </si>
  <si>
    <t>睑球粘连分离费</t>
  </si>
  <si>
    <t>通过手术分离睑球粘连，改善眼球运动。</t>
  </si>
  <si>
    <t>所定价格涵盖手术计划、术区准备、消毒、分离、缝合等步骤所需的人力资源和基本物质资源消耗。</t>
  </si>
  <si>
    <t>01儿童加收15%
11睑缘粘连分离费减收50%</t>
  </si>
  <si>
    <t>睑缘粘连缝合术按“睑缘粘连分离费”收取。</t>
  </si>
  <si>
    <t>013304000350001</t>
  </si>
  <si>
    <t>睑球粘连分离费-儿童（加收）</t>
  </si>
  <si>
    <t>84-2</t>
  </si>
  <si>
    <t>013304000350011</t>
  </si>
  <si>
    <t>睑球粘连分离费-睑缘粘连分离费（减收）</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</si>
  <si>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</si>
  <si>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</si>
  <si>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</si>
  <si>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</si>
  <si>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01儿童加收15%
11结膜部分切除费减收40%</t>
  </si>
  <si>
    <t>“结膜部分切除费”不与“结膜囊成形费”同时收取。</t>
  </si>
  <si>
    <t>85-1</t>
  </si>
  <si>
    <t>013304000360001</t>
  </si>
  <si>
    <t>结膜囊成形费-儿童（加收）</t>
  </si>
  <si>
    <t>85-2</t>
  </si>
  <si>
    <t>013304000360011</t>
  </si>
  <si>
    <t>结膜囊成形费-结膜部分切除费（减收）</t>
  </si>
  <si>
    <t>013304000370000</t>
  </si>
  <si>
    <t>眼睑裂伤缝合费
（常规）</t>
  </si>
  <si>
    <t>通过手术对不累及睑缘和睑板的眼睑裂伤进行缝合。</t>
  </si>
  <si>
    <t>所定价格涵盖手术计划、术区准备、消毒、清创、缝合等步骤所需的人力资源和基本物质资源消耗。</t>
  </si>
  <si>
    <t>86-1</t>
  </si>
  <si>
    <t>013304000370001</t>
  </si>
  <si>
    <t>眼睑裂伤缝合费
（常规）-儿童（加收）</t>
  </si>
  <si>
    <t>013304000380000</t>
  </si>
  <si>
    <t>眼睑裂伤缝合费
（复杂）</t>
  </si>
  <si>
    <t>通过手术对复杂情况下的眼睑裂伤进行缝合。</t>
  </si>
  <si>
    <t>复杂情况指：累及睑缘或睑板的眼睑多发裂伤。</t>
  </si>
  <si>
    <t>013304000380001</t>
  </si>
  <si>
    <t>眼睑裂伤缝合费
（复杂）-儿童（加收）</t>
  </si>
  <si>
    <t>013304000390000</t>
  </si>
  <si>
    <t>眼睑病变切除费</t>
  </si>
  <si>
    <t>通过手术去除眼睑肿物等病变。</t>
  </si>
  <si>
    <t>所定价格涵盖手术计划、术区准备、消毒、切除、缝合等步骤所需的人力资源和基本物质资源消耗。</t>
  </si>
  <si>
    <t>1.不与“眼睑裂伤缝合费（常规、复杂）”同时收取；
2.麦粒肿切除按30%收取。</t>
  </si>
  <si>
    <t>013304000390001</t>
  </si>
  <si>
    <t>眼睑病变切除费-儿童（加收）</t>
  </si>
  <si>
    <t>013304000400000</t>
  </si>
  <si>
    <t>眼表重建费</t>
  </si>
  <si>
    <t>通过手术修复或重建受损的眼表结构。</t>
  </si>
  <si>
    <t>翼状胬肉切除按50%收费</t>
  </si>
  <si>
    <t>013304000400001</t>
  </si>
  <si>
    <t>眼表重建费-儿童（加收）</t>
  </si>
  <si>
    <t>013304000410000</t>
  </si>
  <si>
    <t>羊膜置入费</t>
  </si>
  <si>
    <t>通过手术置入羊膜组织来修复或重建受损的眼表结构</t>
  </si>
  <si>
    <t>所定价格涵盖手术计划、术区准备、消毒、置入、缝合等步骤所需的人力资源和基本物质资源消耗。</t>
  </si>
  <si>
    <t>试行价格1550.00</t>
  </si>
  <si>
    <t>试行价格1085.00</t>
  </si>
  <si>
    <t>试行价格930.00</t>
  </si>
  <si>
    <t>013304000410001</t>
  </si>
  <si>
    <t>羊膜置入费-儿童（加收）</t>
  </si>
  <si>
    <t>试行价格232.50</t>
  </si>
  <si>
    <t>试行价格162.75</t>
  </si>
  <si>
    <t>试行价格139.50</t>
  </si>
  <si>
    <t>013304000420000</t>
  </si>
  <si>
    <t>角膜层间冲洗费</t>
  </si>
  <si>
    <t>通过各种方式对角膜层间进行冲洗。</t>
  </si>
  <si>
    <t>所定价格涵盖消毒、贴膜、穿刺、冲洗等步骤所需的人力资源和基本物质资源消耗。</t>
  </si>
  <si>
    <t>试行价格300.00</t>
  </si>
  <si>
    <t>试行价格240.00</t>
  </si>
  <si>
    <t>试行价格210.00</t>
  </si>
  <si>
    <t>013304000420001</t>
  </si>
  <si>
    <t>角膜层间冲洗费-儿童（加收）</t>
  </si>
  <si>
    <t>试行价格45.00</t>
  </si>
  <si>
    <t>试行价格31.50</t>
  </si>
  <si>
    <t>013304000430000</t>
  </si>
  <si>
    <t>浅层角膜损伤修复费</t>
  </si>
  <si>
    <t>通过各种方式修复浅层角膜损伤。</t>
  </si>
  <si>
    <t>所定价格涵盖手术计划、术区准备、消毒、修复、涂药等步骤所需的人力资源和基本物质资源消耗。</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</si>
  <si>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</si>
  <si>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</si>
  <si>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</si>
  <si>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</si>
  <si>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</si>
  <si>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</si>
  <si>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</si>
  <si>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</si>
  <si>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</si>
  <si>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</si>
  <si>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</si>
  <si>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</si>
  <si>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01儿童加收</t>
  </si>
  <si>
    <t>市场调节</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</si>
  <si>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</si>
  <si>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</si>
  <si>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</si>
  <si>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</si>
  <si>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</si>
  <si>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</si>
  <si>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</si>
  <si>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</si>
  <si>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</si>
  <si>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</si>
  <si>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</si>
  <si>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</si>
  <si>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96-1</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</si>
  <si>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</si>
  <si>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</si>
  <si>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</si>
  <si>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</si>
  <si>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</si>
  <si>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</si>
  <si>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试行价格3300.00</t>
  </si>
  <si>
    <t>试行价格2310.00</t>
  </si>
  <si>
    <t>试行价格1980.00</t>
  </si>
  <si>
    <t>97-1</t>
  </si>
  <si>
    <t>013304000480001</t>
  </si>
  <si>
    <t>自体角膜转位费-儿童（加收）</t>
  </si>
  <si>
    <t>试行价格495.00</t>
  </si>
  <si>
    <t>试行价格346.50</t>
  </si>
  <si>
    <t>试行价格297.00</t>
  </si>
  <si>
    <t>013304000490000</t>
  </si>
  <si>
    <t>角膜加固费</t>
  </si>
  <si>
    <t>通过交联反应等各种方式，增加角膜强度、韧度和硬度。</t>
  </si>
  <si>
    <t>所定价格涵盖手术计划、术区准备、去角膜上皮、浸泡、能量照射等步骤所需的人力资源和基本物质资源消耗。</t>
  </si>
  <si>
    <t>98-1</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</si>
  <si>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</si>
  <si>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</si>
  <si>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</si>
  <si>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</si>
  <si>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</si>
  <si>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</si>
  <si>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99-1</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</si>
  <si>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</si>
  <si>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</si>
  <si>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</si>
  <si>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</si>
  <si>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</si>
  <si>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</si>
  <si>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100-1</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</si>
  <si>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</si>
  <si>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</si>
  <si>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</si>
  <si>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</si>
  <si>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</si>
  <si>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</si>
  <si>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101-1</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</si>
  <si>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</si>
  <si>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</si>
  <si>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</si>
  <si>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</si>
  <si>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</si>
  <si>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</si>
  <si>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01儿童加收15%
11两眶壁及以上加收80%</t>
  </si>
  <si>
    <t>不与“眶隔修复费”同时收取。</t>
  </si>
  <si>
    <t>试行价格2000.00</t>
  </si>
  <si>
    <t>试行价格1400.00</t>
  </si>
  <si>
    <t>试行价格1200.00</t>
  </si>
  <si>
    <t>102-1</t>
  </si>
  <si>
    <t>013304000530001</t>
  </si>
  <si>
    <t>眶壁修复费-儿童（加收）</t>
  </si>
  <si>
    <t>试行价格180.00</t>
  </si>
  <si>
    <t>102-2</t>
  </si>
  <si>
    <t>013304000530011</t>
  </si>
  <si>
    <t>眶壁修复费-两眶壁及以上（加收）</t>
  </si>
  <si>
    <t>试行价格1600.00</t>
  </si>
  <si>
    <t>试行价格1120.00</t>
  </si>
  <si>
    <t>试行价格960.00</t>
  </si>
  <si>
    <t>013304000540000</t>
  </si>
  <si>
    <t>眶隔修复费</t>
  </si>
  <si>
    <t>通过手术修复或调整眶隔脂肪或纤维组织。</t>
  </si>
  <si>
    <t>所定价格涵盖手术计划、术区准备、消毒、切开、修复、缝合等步骤所需的人力资源和基本物质资源消耗。</t>
  </si>
  <si>
    <t>试行价格1800.00</t>
  </si>
  <si>
    <t>试行价格1260.00</t>
  </si>
  <si>
    <t>试行价格1080.00</t>
  </si>
  <si>
    <t>103-1</t>
  </si>
  <si>
    <t>013304000540001</t>
  </si>
  <si>
    <t>眶隔修复费-儿童（加收）</t>
  </si>
  <si>
    <t>试行价格270.00</t>
  </si>
  <si>
    <t>试行价格189.00</t>
  </si>
  <si>
    <t>试行价格162.00</t>
  </si>
  <si>
    <t>013304000550000</t>
  </si>
  <si>
    <t>眼内容物摘除费</t>
  </si>
  <si>
    <t>通过手术去除所有眼内容物。</t>
  </si>
  <si>
    <t>所定价格涵盖手术计划、术区准备、切开、分离、去除全部眼内容物、处理眼窝、缝合等步骤所需的人力资源和基本物质资源消耗。</t>
  </si>
  <si>
    <t>不与“眼窝再造费”同时收费。</t>
  </si>
  <si>
    <t>104-1</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</si>
  <si>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</si>
  <si>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</si>
  <si>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</si>
  <si>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</si>
  <si>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</si>
  <si>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</si>
  <si>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01儿童加收15%
11眶内容物摘除加收50%</t>
  </si>
  <si>
    <t>1.不与“眼窝再造费”同时收费;
2.“眶内容物摘除”不得和“眶内病变摘除费”同时收取。</t>
  </si>
  <si>
    <t>105-1</t>
  </si>
  <si>
    <t>013304000560001</t>
  </si>
  <si>
    <t>眼球摘除费-儿童（加收）</t>
  </si>
  <si>
    <t>105-2</t>
  </si>
  <si>
    <t>013304000560011</t>
  </si>
  <si>
    <t>眼球摘除费-眶内容物摘除</t>
  </si>
  <si>
    <t>013304000570000</t>
  </si>
  <si>
    <t>眶内病变摘除费
（常规）</t>
  </si>
  <si>
    <t>通过手术方式摘除眶内肿物等病变。</t>
  </si>
  <si>
    <t>所定价格涵盖手术计划、术区准备、消毒、切开、分离、摘除、缝合等步骤所需的人力资源和基本物质资源消耗。</t>
  </si>
  <si>
    <t>106-1</t>
  </si>
  <si>
    <t>013304000570001</t>
  </si>
  <si>
    <t>眶内病变摘除费
（常规）-儿童（加收）</t>
  </si>
  <si>
    <t>013304000580000</t>
  </si>
  <si>
    <t>眶内病变摘除费
（复杂）</t>
  </si>
  <si>
    <t>通过手术方式实现复杂情况下的眶内肿物等病变摘除。</t>
  </si>
  <si>
    <t>所定价格涵盖手术计划、术区准备、消毒、切开眶壁、分离、摘除、修补充填、再造成形、缝合等步骤所需的人力资源和基本物质资源消耗。</t>
  </si>
  <si>
    <t>1.复杂情况指：眼球赤道后病变的摘除；
2.不与“眼窝填充费”、“眼窝再造费”同时收取。</t>
  </si>
  <si>
    <t>107-1</t>
  </si>
  <si>
    <t>013304000580001</t>
  </si>
  <si>
    <t>眶内病变摘除费
（复杂）-儿童（加收）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</si>
  <si>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</si>
  <si>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</si>
  <si>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</si>
  <si>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</si>
  <si>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108-1</t>
  </si>
  <si>
    <t>013304000590001</t>
  </si>
  <si>
    <t>眼眶减压费-儿童（加收）</t>
  </si>
  <si>
    <t>108-2</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</si>
  <si>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</si>
  <si>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</si>
  <si>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</si>
  <si>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</si>
  <si>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</si>
  <si>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</si>
  <si>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试行价格840.00</t>
  </si>
  <si>
    <t>试行价格720.00</t>
  </si>
  <si>
    <t>109-1</t>
  </si>
  <si>
    <t>013304000600001</t>
  </si>
  <si>
    <t>眶内异物取出费-儿童（加收）</t>
  </si>
  <si>
    <t>试行价格126.00</t>
  </si>
  <si>
    <t>试行价格108.00</t>
  </si>
  <si>
    <t>013304000610000</t>
  </si>
  <si>
    <t>球内异物取出费</t>
  </si>
  <si>
    <t>通过各种手术方式取出眼球内异物。</t>
  </si>
  <si>
    <t>所定价格涵盖手术计划、术区准备、消毒、定位、切开、取出异物、缝合等步骤所需的人力资源和基本物质资源消耗。</t>
  </si>
  <si>
    <t>110-1</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</si>
  <si>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</si>
  <si>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</si>
  <si>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</si>
  <si>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</si>
  <si>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</si>
  <si>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</si>
  <si>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111-1</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</si>
  <si>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</si>
  <si>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</si>
  <si>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</si>
  <si>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</si>
  <si>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</si>
  <si>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</si>
  <si>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</si>
  <si>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112-1</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</si>
  <si>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</si>
  <si>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</si>
  <si>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</si>
  <si>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</si>
  <si>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</si>
  <si>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</si>
  <si>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01儿童加收15%
11泪小点外翻矫正术减收40%</t>
  </si>
  <si>
    <t>不与“人工泪管置管费”同时收取。</t>
  </si>
  <si>
    <t>113-1</t>
  </si>
  <si>
    <t>013304000640001</t>
  </si>
  <si>
    <t>泪道成形费-儿童（加收）</t>
  </si>
  <si>
    <t>113-2</t>
  </si>
  <si>
    <t>013304000640011</t>
  </si>
  <si>
    <t>泪道成形费-泪小点外翻矫正术（减收）</t>
  </si>
  <si>
    <t>013304000650000</t>
  </si>
  <si>
    <t>泪道病变切除费</t>
  </si>
  <si>
    <t>通过各种手术方式切除泪道病变或部分泪道。</t>
  </si>
  <si>
    <t>所定价格涵盖手术计划、术区准备、消毒、切开、分离、切除、缝合等步骤所需的人力资源和基本物质资源消耗。</t>
  </si>
  <si>
    <t>01泪囊摘除费</t>
  </si>
  <si>
    <t>114-1</t>
  </si>
  <si>
    <t>013304000650001</t>
  </si>
  <si>
    <t>泪道病变切除费-儿童（加收）</t>
  </si>
  <si>
    <t>114-2</t>
  </si>
  <si>
    <t>013304000650100</t>
  </si>
  <si>
    <t>泪道病变切除费-泪囊摘除费</t>
  </si>
  <si>
    <t>013304000660000</t>
  </si>
  <si>
    <t>泪腺脱垂复位费</t>
  </si>
  <si>
    <t>通过各种手术方式复位脱垂的泪腺。</t>
  </si>
  <si>
    <t>所定价格涵盖手术计划、术区准备、消毒、切开、固定缝合等步骤所需的人力资源和基本物质资源消耗。</t>
  </si>
  <si>
    <t>115-1</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</si>
  <si>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</si>
  <si>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</si>
  <si>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</si>
  <si>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</si>
  <si>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</si>
  <si>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</si>
  <si>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01儿童加收15%
11裂伤累及视网膜加收30%</t>
  </si>
  <si>
    <t>116-1</t>
  </si>
  <si>
    <t>013304000670001</t>
  </si>
  <si>
    <t>眼球裂伤缝合费-儿童（加收）</t>
  </si>
  <si>
    <t>116-2</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</si>
  <si>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</si>
  <si>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</si>
  <si>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</si>
  <si>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</si>
  <si>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</si>
  <si>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</si>
  <si>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</si>
  <si>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117-1</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</si>
  <si>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</si>
  <si>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</si>
  <si>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</si>
  <si>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</si>
  <si>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</si>
  <si>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</si>
  <si>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118-1</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</si>
  <si>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</si>
  <si>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</si>
  <si>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</si>
  <si>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</si>
  <si>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</si>
  <si>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</si>
  <si>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119-1</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</si>
  <si>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</si>
  <si>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</si>
  <si>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</si>
  <si>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</si>
  <si>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</si>
  <si>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</si>
  <si>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试行价格160.00</t>
  </si>
  <si>
    <t>试行价格128.00</t>
  </si>
  <si>
    <t>试行价格112.00</t>
  </si>
  <si>
    <t>120-1</t>
  </si>
  <si>
    <t>013304000710001</t>
  </si>
  <si>
    <t>球结膜切开冲洗费-儿童（加收）</t>
  </si>
  <si>
    <t>试行价格24.00</t>
  </si>
  <si>
    <t>试行价格19.20</t>
  </si>
  <si>
    <t>试行价格16.80</t>
  </si>
  <si>
    <t>013304000720000</t>
  </si>
  <si>
    <t>通过各种手术方式去除眼睑脂肪、皮肤、肌肉。</t>
  </si>
  <si>
    <t>美容整形常用项目。</t>
  </si>
  <si>
    <t>122</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</si>
  <si>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</si>
  <si>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</si>
  <si>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</si>
  <si>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</si>
  <si>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</si>
  <si>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</si>
  <si>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</si>
  <si>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</si>
  <si>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</si>
  <si>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</si>
  <si>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</si>
  <si>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</si>
  <si>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</si>
  <si>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</si>
  <si>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使用说明：
1.上述所称的“价格构成”，指项目价格应涵盖的各类资源消耗，用于确定计价单元的边界，不应作为临床技术标准理解，不是实际操作方式、路径、步骤、程序的强制性要求。所列“设备投入”包括但不限于操作设备、器械及固定资产投入。
2.上述中“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每个加收项最多各收一次。
3.上述中“扩展项”，指同一项目下以不同方式提供或在不同场景应用时，只扩展价格项目适用范围、不额外加价的一类子项，子项的价格按主项目执行。
4.上述中“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等。基本物耗成本计入项目价格，不另行收费。除基本物耗以外的其他耗材，按照《天津市一次性医疗器械和医用材料收费项目目录》收费，同时按照实际采购价格零差率销售。
5.上述中涉及“复杂”等内涵未尽的表述，除立项指南中已明确的情形外，医院实践中按照“复杂”情形计费的，应以国家级技术规范、临床指南或专家共识中的明确定性为前提，下同。
6.上述中所称的“穿刺”为主项操作涉及的必要穿刺步骤。
7.上述中涉及“包括……”“…… 等”的，属于开放型表述，所指对象不仅局限于表述中列明的事项，也包括未列明的同类事项。
8.上述中手术项目若需病理取样，地方定价时应考虑在原项目的价格构成中包含标本的留取和送检。
9.上述中未尽事项，可在辅助操作类立项指南中单独列示，各地可暂按现行价格项目收费。
10.上述中价格项目可应用人工智能辅助进行的，可直接按主项目收费，不同时收费。
11.除上述中单独说明可按检查方式叠加收费的价格项目外，其他价格项目单次诊疗过程中仅能收费一次。
12.上述中的各类内镜下手术项目的价格构成，已包含手术涉及的各类内镜使用成本，医疗机构在开展相关操作时，如经鼻内镜开展的辅助操作不再另行收费。
13.上述中项目需在手术辅助操作下进行的，辅助操作项目按“次”收取，且同一操作过程仅计费1次。如行双眼“结膜异物取出”时使用“高倍显微镜”，同一操作过程仅加收一次。
14.上述类别计价说明中“同时”指当日。
15.“儿童 ”，指6周岁及以下。周岁的计算方法以法律的相关规定为准。</t>
  </si>
  <si>
    <t>附件6</t>
  </si>
  <si>
    <t>规范体被系统医疗服务项目价格表</t>
  </si>
  <si>
    <t>012416000010000</t>
  </si>
  <si>
    <t>变应原皮肤试验费</t>
  </si>
  <si>
    <t>通过各种方式观察皮肤对变应原的反应。</t>
  </si>
  <si>
    <t>所定价格涵盖皮肤消毒、变应原配制、试验操作、指标分析、出具报告等步骤所需的人力资源和基本物质资源消耗。</t>
  </si>
  <si>
    <t>项</t>
  </si>
  <si>
    <t>1.本项目中的“项”指：每种变应原，不同变应原可叠加收取。
2.每次检查按40项价格封顶。</t>
  </si>
  <si>
    <t>012416000020000</t>
  </si>
  <si>
    <t>皮肤生理指标检查费</t>
  </si>
  <si>
    <t>通过各种方式对皮肤各项指标进行检测。</t>
  </si>
  <si>
    <t>所定价格涵盖皮肤消毒、试验操作、指标分析、出具报告等步骤所需的人力资源和基本物质资源消耗。</t>
  </si>
  <si>
    <t>1.本项目中的“指标”包括但不限于皮肤色素、皮脂、水分、pH值、纹理、弹性等，不同检查指标可叠加收取。
2.每次检查按6项价格封顶。</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</si>
  <si>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</si>
  <si>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</si>
  <si>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</si>
  <si>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</si>
  <si>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</si>
  <si>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</si>
  <si>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</si>
  <si>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</si>
  <si>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1.不同检查指标可叠加收取。
2.每次检查按3项价格封顶。</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</si>
  <si>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</si>
  <si>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</si>
  <si>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</si>
  <si>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</si>
  <si>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01毛发镜检查</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</si>
  <si>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</si>
  <si>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</si>
  <si>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</si>
  <si>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</si>
  <si>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</si>
  <si>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</si>
  <si>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</si>
  <si>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</si>
  <si>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</si>
  <si>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</si>
  <si>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</si>
  <si>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</si>
  <si>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</si>
  <si>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</si>
  <si>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</si>
  <si>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1.每个皮损以9平方厘米为基础计价，不足9平方厘米按一个计价，每增加一个皮损逐个递加收费。
2.每次检查按13个皮损价格封顶。</t>
  </si>
  <si>
    <t>013114000020000</t>
  </si>
  <si>
    <t>皮损治疗费（特殊）</t>
  </si>
  <si>
    <t>通过冷冻、电凝、射频等各种能量源治疗皮损。</t>
  </si>
  <si>
    <t>所定价格涵盖皮肤消毒、特殊方式治疗等步骤所需的人力资源和基本物质资源消耗。</t>
  </si>
  <si>
    <t>1.每个皮损以9平方厘米为基础计价，不足9平方厘米按一个计价，每增加一个皮损逐个递加收费。
2.每次检查按22个皮损价格封顶。</t>
  </si>
  <si>
    <t>013114000030000</t>
  </si>
  <si>
    <t>头皮微针治疗费</t>
  </si>
  <si>
    <t>通过微针刺激皮肤改善皮肤状态。</t>
  </si>
  <si>
    <t>不再收取针具。</t>
  </si>
  <si>
    <t>013114000040000</t>
  </si>
  <si>
    <t>床位费
（大面积创伤治疗）</t>
  </si>
  <si>
    <t>指住院期间为大面积创伤患者提供的悬浮床、翻身床等多功能治疗设备及相关设施。</t>
  </si>
  <si>
    <t>所定价格涵盖设备准备、体位调整、悬浮或减压等步骤所需的人力资源和基本物质资源消耗。</t>
  </si>
  <si>
    <t>1.同日不能收取其他床位费。
2.单人间床位费实行自主定价，由医院自主制定收费标准，如果按单人间收费，不能同时收取本项费用。
3.对于烧伤面积超过30%并使用悬浮床治疗的患者，可额外收取一次性无菌纱布垫的费用。</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</si>
  <si>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</si>
  <si>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</si>
  <si>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</si>
  <si>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</si>
  <si>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</si>
  <si>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</si>
  <si>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</si>
  <si>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</si>
  <si>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</si>
  <si>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</si>
  <si>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</si>
  <si>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</si>
  <si>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</si>
  <si>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</si>
  <si>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013316000010000</t>
  </si>
  <si>
    <t>浅表异物取出费</t>
  </si>
  <si>
    <t>通过各种方式取出浅表异物。</t>
  </si>
  <si>
    <t>所定价格涵盖手术计划、术区准备、切开、分离、异物取出、处理、缝合等步骤所需的人力资源和基本物质资源消耗。</t>
  </si>
  <si>
    <t>每个皮损以9平方厘米为基础计价，不足9平方厘米按一个计价，每增加一个皮损逐个递加收费。</t>
  </si>
  <si>
    <t>013316000010001</t>
  </si>
  <si>
    <t>浅表异物取出费-儿童（加收）</t>
  </si>
  <si>
    <t>013114000080000</t>
  </si>
  <si>
    <t>指（趾）甲治疗费</t>
  </si>
  <si>
    <t>利用药物、封包、磨削、抽吸等各种方式治疗甲疾病。</t>
  </si>
  <si>
    <t>所定价格涵盖甲上敷药、磨削等步骤所需的人力资源和基本物质资源消耗。</t>
  </si>
  <si>
    <t>01拔甲加收300%</t>
  </si>
  <si>
    <t>每甲</t>
  </si>
  <si>
    <t>16-1</t>
  </si>
  <si>
    <t>013114000080001</t>
  </si>
  <si>
    <t>指（趾）甲治疗费-拔甲（加收）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</si>
  <si>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</si>
  <si>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</si>
  <si>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</si>
  <si>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</si>
  <si>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</si>
  <si>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</si>
  <si>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</si>
  <si>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</si>
  <si>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</si>
  <si>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</si>
  <si>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11累及重要器官或功能部位加收50%
01儿童加收15%</t>
  </si>
  <si>
    <t>1.每个肿物以每平方厘米为基础计价。
2.不足一个按一个计价。
3.每次治疗按4个价格封顶。</t>
  </si>
  <si>
    <t>18-1</t>
  </si>
  <si>
    <t>013316000030011</t>
  </si>
  <si>
    <t>浅表肿物去除费-累及重要器官或功能部位（加收）</t>
  </si>
  <si>
    <t>累及重要器官或功能部位加收不高于4个。</t>
  </si>
  <si>
    <t>18-2</t>
  </si>
  <si>
    <t>013316000030001</t>
  </si>
  <si>
    <t>浅表肿物去除费-儿童（加收）</t>
  </si>
  <si>
    <t>013316000040000</t>
  </si>
  <si>
    <t>浅表恶性肿瘤去除费</t>
  </si>
  <si>
    <t>通过各种方式去除皮肤浅表恶性肿瘤。</t>
  </si>
  <si>
    <t>11累及重要器官或功能部位加收100%
01儿童加收15%</t>
  </si>
  <si>
    <t>1.每个肿物以每平方厘米为基础计价。
2.不足一个按一个计价。
3.每次治疗按6个价格封顶。</t>
  </si>
  <si>
    <t>013316000040011</t>
  </si>
  <si>
    <t>浅表恶性肿瘤去除费-累及重要器官或功能部位（加收）</t>
  </si>
  <si>
    <t>单肿瘤累及重要器官或功能部位加收不超过3个。</t>
  </si>
  <si>
    <t>19-2</t>
  </si>
  <si>
    <t>013316000040001</t>
  </si>
  <si>
    <t>浅表恶性肿瘤去除费-儿童（加收）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</si>
  <si>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</si>
  <si>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</si>
  <si>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</si>
  <si>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</si>
  <si>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1.头面部巨痣每个按10平方厘米为基础计价；躯干部巨痣每个按144平方厘米或1%体表面积为基础计价。5个巨痣封顶。
2.不足一个按一个计价。</t>
  </si>
  <si>
    <t>013316000050011</t>
  </si>
  <si>
    <t>巨痣去除费-累及重要器官或功能部位（加收）</t>
  </si>
  <si>
    <t>单巨痣累及重要器官或功能部位加收不高于5个。</t>
  </si>
  <si>
    <t>013316000050001</t>
  </si>
  <si>
    <t>巨痣去除费-儿童（加收）</t>
  </si>
  <si>
    <t>013316000060000</t>
  </si>
  <si>
    <t>血管瘤去除费（常规）</t>
  </si>
  <si>
    <t>通过各种方式对体表和皮下组织各种类型常规血管瘤进行去除。</t>
  </si>
  <si>
    <t>01其他类型血管源性肿物去除</t>
  </si>
  <si>
    <t>头面部血管瘤每个按4平方厘米为基础计价；躯干部血管瘤每个按144平方厘米或1%体表面积为基础计价。单血管瘤收费不高于3个。</t>
  </si>
  <si>
    <t>013316000060011</t>
  </si>
  <si>
    <t>血管瘤去除费（常规）-累及重要器官或功能部位（加收）</t>
  </si>
  <si>
    <t>单血管瘤累及重要器官或功能部位加收不超过3个。</t>
  </si>
  <si>
    <t>21-2</t>
  </si>
  <si>
    <t>013316000060100</t>
  </si>
  <si>
    <t>血管瘤去除费（常规）-其他类型血管源性肿物去除（扩展）</t>
  </si>
  <si>
    <t>21-3</t>
  </si>
  <si>
    <t>013316000060001</t>
  </si>
  <si>
    <t>血管瘤去除费（常规）-儿童
（加收）</t>
  </si>
  <si>
    <t>013316000070000</t>
  </si>
  <si>
    <t>血管瘤去除费（复杂）</t>
  </si>
  <si>
    <t>通过各种方式对侵犯体表多层次、富血供血管瘤进行去除。</t>
  </si>
  <si>
    <t xml:space="preserve">11累及重要器官或功能部位加收50%
01儿童加收15%
</t>
  </si>
  <si>
    <t>1.头面部血管瘤每个按4平方厘米为基础计价；躯干部血管瘤每个按144平方厘米或1%体表面积为基础计价。单复杂血管瘤收费不超过3个。
2.本项目中的“复杂”指：侵润到皮下脂肪层、肌肉层、软骨、关节腔及易损伤重要神经的情况。</t>
  </si>
  <si>
    <t>013316000070011</t>
  </si>
  <si>
    <t>血管瘤去除费（复杂）-累及重要器官或功能部位（加收）</t>
  </si>
  <si>
    <t>单复杂血管瘤累及重要器官或功能部位加收不超过3个。</t>
  </si>
  <si>
    <t>22-2</t>
  </si>
  <si>
    <t>013316000070100</t>
  </si>
  <si>
    <t>血管瘤去除费（复杂）-其他类型血管源性肿物去除（扩展）</t>
  </si>
  <si>
    <t>22-3</t>
  </si>
  <si>
    <t>013316000070001</t>
  </si>
  <si>
    <t>血管瘤去除费（复杂）-儿童
（加收）</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</si>
  <si>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</si>
  <si>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</si>
  <si>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</si>
  <si>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头面部脉管畸形每个按4平方厘米为基础计价；躯干部脉管畸形每个按144平方厘米或1%体表面积为基础计价。单脉管畸形收费不超过3个。</t>
  </si>
  <si>
    <t>013316000080011</t>
  </si>
  <si>
    <t>脉管畸形去除费（常规）-累及重要器官或功能部位（加收）</t>
  </si>
  <si>
    <t>单脉管畸形累及重要器官或功能部位加收不超过3个。</t>
  </si>
  <si>
    <t>013316000080001</t>
  </si>
  <si>
    <t>脉管畸形去除费（常规）-儿童
（加收）</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</si>
  <si>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</si>
  <si>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</si>
  <si>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</si>
  <si>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1.头面部脉管畸形每个按4平方厘米为基础计价；躯干部脉管畸形每个按144平方厘米或1%体表面积为基础计价。单复杂脉管畸形收费不高于3个。
2.本项目中的“复杂”指：侵润到皮下脂肪层、肌肉层、软骨、关节腔及易损伤重要神经的情况。</t>
  </si>
  <si>
    <t>24-1</t>
  </si>
  <si>
    <t>013316000090011</t>
  </si>
  <si>
    <t>脉管畸形去除费（复杂）-累及重要器官或功能部位（加收）</t>
  </si>
  <si>
    <t>单复杂脉管畸形累及重要器官或功能部位加收不超过3个。</t>
  </si>
  <si>
    <t>24-2</t>
  </si>
  <si>
    <t>013316000090001</t>
  </si>
  <si>
    <t>脉管畸形去除费（复杂）-儿童
（加收）</t>
  </si>
  <si>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</si>
  <si>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</si>
  <si>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</si>
  <si>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头面部神经纤维瘤每个按4平方厘米为基础计价；躯干神经纤维瘤每个按144平方厘米或1%体表面积为基础计价。单神经纤维瘤收费不高于3个。</t>
  </si>
  <si>
    <t>013316000100011</t>
  </si>
  <si>
    <t>神经纤维瘤去除费（常规）-累及重要器官或功能部位（加收）</t>
  </si>
  <si>
    <t>单神经纤维瘤形累及重要器官或功能部位加收不超过3个。</t>
  </si>
  <si>
    <t>013316000100001</t>
  </si>
  <si>
    <t>神经纤维瘤去除费（常规）-儿童（加收）</t>
  </si>
  <si>
    <t>013316000110000</t>
  </si>
  <si>
    <t xml:space="preserve">
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</si>
  <si>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</si>
  <si>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</si>
  <si>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2.本项目中的“复杂”指：侵润到皮下脂肪层、肌肉层、软骨、关节腔及易损伤重要神经的情况。单复杂神经纤维瘤收费不高于3个。</t>
  </si>
  <si>
    <t>013316000110011</t>
  </si>
  <si>
    <t>神经纤维瘤去除费（复杂）-累及重要器官或功能部位（加收）</t>
  </si>
  <si>
    <t>单复杂神经纤维瘤形累及重要器官或功能部位加收不超过3个。</t>
  </si>
  <si>
    <t>013316000110001</t>
  </si>
  <si>
    <t>神经纤维瘤去除费（复杂）-儿童（加收）</t>
  </si>
  <si>
    <t>013316000120000</t>
  </si>
  <si>
    <t>瘢痕去除费</t>
  </si>
  <si>
    <t>通过各种方式去除体表瘢痕。</t>
  </si>
  <si>
    <t>11广泛皮下瘢痕粘连加收30%
01儿童加收15%</t>
  </si>
  <si>
    <t>厘米</t>
  </si>
  <si>
    <t>1.本项目中的“厘米"按最大径长度计算
2.单个疤痕最多收费不超过13个。</t>
  </si>
  <si>
    <t>013316000120011</t>
  </si>
  <si>
    <t>瘢痕去除费-广泛皮下瘢痕粘连（加收）</t>
  </si>
  <si>
    <t>1.本项目中的“厘米"按最大径长度计算
2.单个疤痕广泛皮下瘢痕粘连加收最多收费不超过13个。</t>
  </si>
  <si>
    <t>013316000120001</t>
  </si>
  <si>
    <t>瘢痕去除费-儿童（加收）</t>
  </si>
  <si>
    <t>013316000130000</t>
  </si>
  <si>
    <t>皮肤扩张器置入费</t>
  </si>
  <si>
    <t>通过各种方式置入皮肤扩张器。</t>
  </si>
  <si>
    <t>所定价格涵盖手术计划、术区准备、切开、置入、缝合等步骤所需的人力资源和基本物质资源消耗。</t>
  </si>
  <si>
    <t>11策略性延迟加收50%
01儿童加收15%</t>
  </si>
  <si>
    <t>013316000130011</t>
  </si>
  <si>
    <t>皮肤扩张器置入费-策略性延迟
（加收）</t>
  </si>
  <si>
    <t>28-2</t>
  </si>
  <si>
    <t>013316000130001</t>
  </si>
  <si>
    <t>皮肤扩张器置入费-儿童（加收）</t>
  </si>
  <si>
    <t>013316000140000</t>
  </si>
  <si>
    <t>皮肤扩张器取出费</t>
  </si>
  <si>
    <t>通过各种方式取出置入的皮肤扩张器。</t>
  </si>
  <si>
    <t>所定价格涵盖手术计划、术区准备、切开、取出、缝合等步骤所需的人力资源和基本物质资源消耗。</t>
  </si>
  <si>
    <t>013316000140001</t>
  </si>
  <si>
    <r>
      <rPr>
        <sz val="12"/>
        <rFont val="仿宋_GB2312"/>
        <charset val="134"/>
      </rPr>
      <t>皮肤扩张器取出费</t>
    </r>
    <r>
      <rPr>
        <sz val="12"/>
        <rFont val="仿宋_GB2312"/>
        <charset val="0"/>
      </rPr>
      <t>-</t>
    </r>
    <r>
      <rPr>
        <sz val="12"/>
        <rFont val="仿宋_GB2312"/>
        <charset val="134"/>
      </rPr>
      <t>儿童（加收）</t>
    </r>
  </si>
  <si>
    <t>013316000150000</t>
  </si>
  <si>
    <t>扩张器置换调整费</t>
  </si>
  <si>
    <t>通过各种方式置换或调整皮肤扩张器。</t>
  </si>
  <si>
    <t>所定价格涵盖手术计划、术区准备、切开、调整、缝合等步骤所需的人力资源和基本物质资源消耗。</t>
  </si>
  <si>
    <r>
      <rPr>
        <sz val="12"/>
        <rFont val="仿宋_GB2312"/>
        <charset val="134"/>
      </rPr>
      <t>不与</t>
    </r>
    <r>
      <rPr>
        <sz val="12"/>
        <rFont val="仿宋_GB2312"/>
        <charset val="0"/>
      </rPr>
      <t>“</t>
    </r>
    <r>
      <rPr>
        <sz val="12"/>
        <rFont val="仿宋_GB2312"/>
        <charset val="134"/>
      </rPr>
      <t>皮肤扩张器置入费</t>
    </r>
    <r>
      <rPr>
        <sz val="12"/>
        <rFont val="仿宋_GB2312"/>
        <charset val="0"/>
      </rPr>
      <t>”“</t>
    </r>
    <r>
      <rPr>
        <sz val="12"/>
        <rFont val="仿宋_GB2312"/>
        <charset val="134"/>
      </rPr>
      <t>皮肤扩张器取出费</t>
    </r>
    <r>
      <rPr>
        <sz val="12"/>
        <rFont val="仿宋_GB2312"/>
        <charset val="0"/>
      </rPr>
      <t>”</t>
    </r>
    <r>
      <rPr>
        <sz val="12"/>
        <rFont val="仿宋_GB2312"/>
        <charset val="134"/>
      </rPr>
      <t>同时收取。</t>
    </r>
  </si>
  <si>
    <t>30-1</t>
  </si>
  <si>
    <t>013316000150001</t>
  </si>
  <si>
    <r>
      <rPr>
        <sz val="12"/>
        <rFont val="仿宋_GB2312"/>
        <charset val="134"/>
      </rPr>
      <t>扩张器置换调整费</t>
    </r>
    <r>
      <rPr>
        <sz val="12"/>
        <rFont val="仿宋_GB2312"/>
        <charset val="0"/>
      </rPr>
      <t>-</t>
    </r>
    <r>
      <rPr>
        <sz val="12"/>
        <rFont val="仿宋_GB2312"/>
        <charset val="134"/>
      </rPr>
      <t>儿童（加收）</t>
    </r>
  </si>
  <si>
    <t>013316000160000</t>
  </si>
  <si>
    <t>组织瓣切取费</t>
  </si>
  <si>
    <t>通过各种方式取自体组织瓣。</t>
  </si>
  <si>
    <t>1.组织瓣包括骨瓣、肌肉瓣、脂肪瓣、筋膜瓣、真皮瓣、黏膜瓣等。
2.不得与其他皮瓣相关手术同时收费。</t>
  </si>
  <si>
    <t>31-1</t>
  </si>
  <si>
    <t>013316000160001</t>
  </si>
  <si>
    <r>
      <rPr>
        <sz val="12"/>
        <rFont val="仿宋_GB2312"/>
        <charset val="134"/>
      </rPr>
      <t>组织瓣切取费</t>
    </r>
    <r>
      <rPr>
        <sz val="12"/>
        <rFont val="仿宋_GB2312"/>
        <charset val="0"/>
      </rPr>
      <t>-</t>
    </r>
    <r>
      <rPr>
        <sz val="12"/>
        <rFont val="仿宋_GB2312"/>
        <charset val="134"/>
      </rPr>
      <t>儿童（加收）</t>
    </r>
  </si>
  <si>
    <t>013316000170000</t>
  </si>
  <si>
    <t>带蒂皮瓣转移费</t>
  </si>
  <si>
    <t>通过各种方式实现带蒂皮瓣的转移，修复组织缺损。</t>
  </si>
  <si>
    <t>所定价格涵盖手术计划、术区准备、取带蒂皮瓣、转移、止血、缝合等步骤所需的人力资源和基本物质资源消耗。</t>
  </si>
  <si>
    <t>11穿支皮瓣加收40%            
12逆行供血皮瓣加收30%
13扩张皮瓣加收20%
14预构皮瓣加收50%
01儿童加收15%</t>
  </si>
  <si>
    <t>每个皮瓣以15平方厘米为基础计价，同一手术最多收费不超过8个。</t>
  </si>
  <si>
    <t>013316000170011</t>
  </si>
  <si>
    <t>带蒂皮瓣转移费-穿支皮瓣（加收）</t>
  </si>
  <si>
    <t>32-2</t>
  </si>
  <si>
    <t>013316000170012</t>
  </si>
  <si>
    <t>带蒂皮瓣转移费-逆行供血皮瓣
（加收）</t>
  </si>
  <si>
    <t>32-3</t>
  </si>
  <si>
    <t>013316000170013</t>
  </si>
  <si>
    <t>带蒂皮瓣转移费-扩张皮瓣（加收）</t>
  </si>
  <si>
    <t>32-4</t>
  </si>
  <si>
    <t>013316000170014</t>
  </si>
  <si>
    <t>带蒂皮瓣转移费-预构皮瓣（加收）</t>
  </si>
  <si>
    <t>32-5</t>
  </si>
  <si>
    <t>013316000170001</t>
  </si>
  <si>
    <t>带蒂皮瓣转移费-儿童（加收）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</si>
  <si>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</si>
  <si>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</si>
  <si>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</si>
  <si>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</si>
  <si>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11穿支皮瓣加收40%            
12扩张皮瓣加收20%
13预构皮瓣加收50%
01儿童加收15%</t>
  </si>
  <si>
    <t>33-1</t>
  </si>
  <si>
    <t>013316000180011</t>
  </si>
  <si>
    <t>游离皮瓣移植费-穿支皮瓣（加收）</t>
  </si>
  <si>
    <t>33-2</t>
  </si>
  <si>
    <t>013316000180012</t>
  </si>
  <si>
    <t>游离皮瓣移植费-扩张皮瓣（加收）</t>
  </si>
  <si>
    <t>33-3</t>
  </si>
  <si>
    <t>013316000180013</t>
  </si>
  <si>
    <t>游离皮瓣移植费-预构皮瓣（加收）</t>
  </si>
  <si>
    <t>33-4</t>
  </si>
  <si>
    <t>013316000180001</t>
  </si>
  <si>
    <t>游离皮瓣移植费-儿童（加收）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</si>
  <si>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</si>
  <si>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</si>
  <si>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</si>
  <si>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</si>
  <si>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013316000190001</t>
  </si>
  <si>
    <t>游离复合组织瓣移植费-儿童
（加收）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</si>
  <si>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</si>
  <si>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</si>
  <si>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</si>
  <si>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</si>
  <si>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</si>
  <si>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
（加收）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</si>
  <si>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</si>
  <si>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</si>
  <si>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</si>
  <si>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</si>
  <si>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11跨部位加收30%
01儿童加收15%</t>
  </si>
  <si>
    <t>013316000210011</t>
  </si>
  <si>
    <t>皮管成形费-跨部位（加收）</t>
  </si>
  <si>
    <t>本项目中“跨部位”的“部位”指：四肢、胸、背、腹、颅颌面。</t>
  </si>
  <si>
    <t>013316000210001</t>
  </si>
  <si>
    <t>皮管成形费-儿童（加收）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</si>
  <si>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</si>
  <si>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</si>
  <si>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</si>
  <si>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</si>
  <si>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11预构皮瓣加收50%
01儿童加收15%</t>
  </si>
  <si>
    <t>013316000220011</t>
  </si>
  <si>
    <t>皮瓣延迟费-预构皮瓣（加收）</t>
  </si>
  <si>
    <t>37-2</t>
  </si>
  <si>
    <t>013316000220001</t>
  </si>
  <si>
    <t>皮瓣延迟费-儿童（加收）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</si>
  <si>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</si>
  <si>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</si>
  <si>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</si>
  <si>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</si>
  <si>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</si>
  <si>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</si>
  <si>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</si>
  <si>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</si>
  <si>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</si>
  <si>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</si>
  <si>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</si>
  <si>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</si>
  <si>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</si>
  <si>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</si>
  <si>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</si>
  <si>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</si>
  <si>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</si>
  <si>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</si>
  <si>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</si>
  <si>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</si>
  <si>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</si>
  <si>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
（常规）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</si>
  <si>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</si>
  <si>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</si>
  <si>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</si>
  <si>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同一手术超过1%体表面积，每增加1%体表面积按单价70%计价。</t>
  </si>
  <si>
    <t>41-1</t>
  </si>
  <si>
    <t>013316000260001</t>
  </si>
  <si>
    <t>自体皮移植费
（常规）-儿童（加收）</t>
  </si>
  <si>
    <t>013316000270000</t>
  </si>
  <si>
    <t>自体皮移植费
（复杂）</t>
  </si>
  <si>
    <t>通过复杂手术切取自体皮，制备皮片移植覆盖到患者创面。</t>
  </si>
  <si>
    <t>1.本项目中的“复杂”指：微粒皮、网状皮、Meek皮、带毛囊游离皮、带真皮血管网游离皮片移植、细胞悬液制备的情况。
2.同一手术超过1%体表面积，每增加1%体表面积按单价70%计价。</t>
  </si>
  <si>
    <t>013316000270001</t>
  </si>
  <si>
    <t>自体皮移植费
（复杂）-儿童（加收）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</si>
  <si>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</si>
  <si>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</si>
  <si>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</si>
  <si>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</si>
  <si>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01异种皮移植</t>
  </si>
  <si>
    <t>1.异体皮制备可按“异体组织制备费”收取。
2.次指每部位。部位：面部、头颈、胸腹、背臀、单侧上肢、单侧大腿、单侧小腿+足。</t>
  </si>
  <si>
    <t>013316000280100</t>
  </si>
  <si>
    <t>异体皮移植费-异种皮移植（扩展）</t>
  </si>
  <si>
    <t>43-2</t>
  </si>
  <si>
    <t>013316000280001</t>
  </si>
  <si>
    <t>异体皮移植费-儿童（加收）</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</si>
  <si>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</si>
  <si>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</si>
  <si>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</si>
  <si>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</si>
  <si>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11头面部撕/套脱伤加收30%
01儿童加收15%</t>
  </si>
  <si>
    <t>013316000290011</t>
  </si>
  <si>
    <t>皮肤撕/套脱伤修复费-头面部撕/套脱伤（加收）</t>
  </si>
  <si>
    <t>013316000290001</t>
  </si>
  <si>
    <t>皮肤撕/套脱伤修复费-儿童（加收）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</si>
  <si>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</si>
  <si>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</si>
  <si>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</si>
  <si>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</si>
  <si>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</si>
  <si>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</si>
  <si>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</si>
  <si>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</si>
  <si>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</si>
  <si>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</si>
  <si>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</si>
  <si>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</si>
  <si>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</si>
  <si>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</si>
  <si>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</si>
  <si>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</si>
  <si>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</si>
  <si>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</si>
  <si>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</si>
  <si>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</si>
  <si>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</si>
  <si>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</si>
  <si>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</si>
  <si>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</si>
  <si>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</si>
  <si>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</si>
  <si>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</si>
  <si>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</si>
  <si>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</si>
  <si>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</si>
  <si>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</si>
  <si>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</si>
  <si>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11烧伤浸浴扩创加收135元
01儿童加收15%</t>
  </si>
  <si>
    <t>部位：面部、头颈、胸腹、背臀、单侧上肢、单侧大腿、单侧小腿+足。</t>
  </si>
  <si>
    <t>013316000320011</t>
  </si>
  <si>
    <t>创面扩创费-烧伤浸浴扩创（加收）</t>
  </si>
  <si>
    <t>51-2</t>
  </si>
  <si>
    <t>013316000320001</t>
  </si>
  <si>
    <t>创面扩创费-儿童（加收）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</si>
  <si>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</si>
  <si>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</si>
  <si>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</si>
  <si>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</si>
  <si>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</si>
  <si>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</si>
  <si>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</si>
  <si>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</si>
  <si>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</si>
  <si>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</si>
  <si>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01异种组织制备</t>
  </si>
  <si>
    <t>013316000340100</t>
  </si>
  <si>
    <t>异体组织制备费-异种组织制备
（扩展）</t>
  </si>
  <si>
    <t>53-2</t>
  </si>
  <si>
    <t>013316000340001</t>
  </si>
  <si>
    <t>异体组织制备费-儿童（加收）</t>
  </si>
  <si>
    <t>使用说明：
1.本表以体被系统为重点，按照体被系统相关医疗服务产出设立价格项目。
2.医疗机构申报的技术改良进步项目，可采取“现有项目兼容”方式简化处理，无需申报新增医疗服务价格项目，经向医疗保障部门备案后可按照对应的项目执行。
3.“价格构成”，指项目价格应涵盖的各类资源消耗，用于确定计价单元的边界，是医保部门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如经患者自愿同意使用减张美容缝合技术，可按美容整形类医疗服务价格项目另收取“减张美容缝合费”。
4.“加收项”，指同一项目以不同方式提供或在不同场景应用时，确有必要制定差异化收费标准而细分的一类子项，实际应用中，同时涉及多个加收项的，以项目单价为基础计算相应的加收水平后，据实收费。
5.“扩展项”，指同一项目下以不同方式提供或在不同场景应用时，只扩展价格项目适用范围、不额外加价的一类子项，子项的价格按主项目执行。
6. “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耗以外的其他耗材，按照《天津市一次性医疗器械和医用材料收费项目目录》及附件-可收费的一次性使用医用耗材清单收取，同时按照实际采购价格零差率销售。
7.表中手术项目若需病理取样，价格构成中包含标本的留取和送检。
8.表中手术类项目服务对象为儿童时，统一落实儿童加收政策（以下简称“儿童加收”）。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表所称“儿童”，指6周岁及以下，周岁的计算方法以法律的相关规定为准。
9.表中其他学科开展相应项目时，可据实收费。
10.价格构成中所称的“穿刺”为主项操作涉及的必要穿刺技术，价格构成中的穿刺操作不可收取相关费用；独立穿刺项目可按相应治疗价格项目收取。
11.涉及“包括……”“…… 等”的，属于开放型表述，所指对象不仅局限于表述中列明的事项，也包括未列明的同类事项。
12.表中所称的重要器官或功能部位，指眼、耳、口、鼻、会阴、生殖器。</t>
  </si>
  <si>
    <t>附件7</t>
  </si>
  <si>
    <t>综合诊查类医疗服务项目映射关系表</t>
  </si>
  <si>
    <t>现行医疗服务项目</t>
  </si>
  <si>
    <r>
      <rPr>
        <sz val="8"/>
        <rFont val="SimHei"/>
        <charset val="134"/>
      </rPr>
      <t>国家卫健委</t>
    </r>
    <r>
      <rPr>
        <sz val="8"/>
        <rFont val="Times New Roman"/>
        <charset val="134"/>
      </rPr>
      <t>2023</t>
    </r>
    <r>
      <rPr>
        <sz val="8"/>
        <rFont val="SimHei"/>
        <charset val="134"/>
      </rPr>
      <t>技术规范</t>
    </r>
  </si>
  <si>
    <t>同主项目/扩展项/加收项收取</t>
  </si>
  <si>
    <t>纳入价格构成</t>
  </si>
  <si>
    <t>同主项目/扩展项/加收项</t>
  </si>
  <si>
    <t>AAAA0001</t>
  </si>
  <si>
    <t>普通门诊诊察费</t>
  </si>
  <si>
    <t>AACA0001
AAEA0001
AAEB0001
AAAA0001-Z2</t>
  </si>
  <si>
    <t>体检费
营养状况评估
围产期健康咨询指导
糖尿病门诊诊察费（门特加收）</t>
  </si>
  <si>
    <t>普通门诊诊察</t>
  </si>
  <si>
    <t>AAEA0001
AAEB0001</t>
  </si>
  <si>
    <t>营养状况评估与咨询
围产期营养健康咨询指导</t>
  </si>
  <si>
    <t>01副主任医师加收</t>
  </si>
  <si>
    <t>AAAA0002</t>
  </si>
  <si>
    <t>副主任医师门诊诊察费</t>
  </si>
  <si>
    <t>副主任医师门诊
诊察</t>
  </si>
  <si>
    <t>02主任医师加收</t>
  </si>
  <si>
    <t>AAAA0003</t>
  </si>
  <si>
    <t>主任医师门诊诊察费</t>
  </si>
  <si>
    <t>主任医师门诊诊
察</t>
  </si>
  <si>
    <t>03知名专家加收</t>
  </si>
  <si>
    <t>AAAG0001</t>
  </si>
  <si>
    <t>普通门诊中医辨证论治</t>
  </si>
  <si>
    <t>TTJA0110
PAAA0301
PAAA0401
TTJP0054</t>
  </si>
  <si>
    <t>电脑胃肠（电图）急病诊断（耳穴）
脉图诊断
舌象图诊断
辩证施膳指导</t>
  </si>
  <si>
    <t>普通门诊中医辨
证论治</t>
  </si>
  <si>
    <t>PCBA0001
PAAA0001
PAAA0002
PAAA0003
PAAA0004
PAAA0005
PCBA0004</t>
  </si>
  <si>
    <t>普通医师辨证施膳指导
经络穴位诊断
经络穴位分析
耳穴诊断
脉图诊断
舌象图诊断
中医体质辨识与调养</t>
  </si>
  <si>
    <t>AAAG0002</t>
  </si>
  <si>
    <t>副主任医师门诊中医辨证论治</t>
  </si>
  <si>
    <t>副主任医师门诊
中医辨证论治</t>
  </si>
  <si>
    <t>PCBA0002</t>
  </si>
  <si>
    <t>副主任医师辨证施膳指导</t>
  </si>
  <si>
    <t>AAAG0003</t>
  </si>
  <si>
    <t>主任医师门诊中医辨证论治</t>
  </si>
  <si>
    <t>主任医师门诊中
医辨证论治</t>
  </si>
  <si>
    <t>PCBA0003</t>
  </si>
  <si>
    <t>主任医师辨证施膳指导</t>
  </si>
  <si>
    <t>AAAG0004</t>
  </si>
  <si>
    <t>国医大师门诊中医辨证论治</t>
  </si>
  <si>
    <t>国医大师门诊中
医辨证论治</t>
  </si>
  <si>
    <t>本项目的药学服务涵盖西药、中药及民族药。</t>
  </si>
  <si>
    <t>TTJA0316</t>
  </si>
  <si>
    <t>门诊诊查费（药学）</t>
  </si>
  <si>
    <t>AAFA0001</t>
  </si>
  <si>
    <t>药师门诊诊察</t>
  </si>
  <si>
    <t>01副主任（中）药师加收</t>
  </si>
  <si>
    <t>02主任（中）药师加收</t>
  </si>
  <si>
    <t>AAAC0001</t>
  </si>
  <si>
    <t>护理门诊诊察</t>
  </si>
  <si>
    <t>不与各类“门诊诊查费”和“注射费”同时收费。</t>
  </si>
  <si>
    <t>AAAB0001 
AAAH0001</t>
  </si>
  <si>
    <t>急诊诊察费
急诊中医辨证论治</t>
  </si>
  <si>
    <t>AAAD0001
AAAH0001</t>
  </si>
  <si>
    <t>急诊诊察
急诊中医辨证论
治</t>
  </si>
  <si>
    <t>1.针对未满足住院条件或因各种原因无法办理住院的急诊留观患者收费。2. 当天转住院的，急诊诊查费（留观）与住院诊查费用（普通）不得同时收取。</t>
  </si>
  <si>
    <t>AAAC0001
AAAJ0001</t>
  </si>
  <si>
    <t>门/急诊留观诊察费
门/急诊留观中医辨证论治</t>
  </si>
  <si>
    <t>AAAD0002
AAAJ0001</t>
  </si>
  <si>
    <t>急诊留观诊察
急诊留观中医辨
证论治</t>
  </si>
  <si>
    <t>01急诊抢救室</t>
  </si>
  <si>
    <t>AAAD0001
AAAK0001</t>
  </si>
  <si>
    <t>住院诊察费
住院中医辨证论治</t>
  </si>
  <si>
    <t>AAEA0001
TTJA0110
PAAA0301
PAAA0401
TTJP0054</t>
  </si>
  <si>
    <t>营养状况评估
电脑胃肠（电图）急病诊断（耳穴）
脉图诊断
舌象图诊断
辩证施膳指导</t>
  </si>
  <si>
    <t>AAAE0001
AAAK0001</t>
  </si>
  <si>
    <t>住院诊察
住院中医辨证论
治</t>
  </si>
  <si>
    <t>PCBA0001
PCBA0002
PCBA0003
PCBA0004
PAAA0001
PAAA0002
PAAA0003
PAAA0004
PAAA0005</t>
  </si>
  <si>
    <t>普通医师辨证施膳指导
副主任医师辨证施膳指导
主任医师辨证施膳指导
中医体质辨识与调养
经络穴位诊断
经络穴位分析
耳穴诊断
脉图诊断
舌象图诊断</t>
  </si>
  <si>
    <t>参照药学服务试点要求，根据住院天数设置费用封顶线。</t>
  </si>
  <si>
    <t>AAFA0003</t>
  </si>
  <si>
    <t>住院患者个性化</t>
  </si>
  <si>
    <t>AAFA0002</t>
  </si>
  <si>
    <t>处方/医嘱药品调剂</t>
  </si>
  <si>
    <t>1.不与各类门诊诊查费同时收取。2.收费范围限国家卫生健康主管部门准许开展的多学科诊疗服务。3.计算学科数量时，药学、护理不作为单独学科计算。4. 门诊诊查时间每次不少于20分钟，住院诊查时间每次不少于30分钟。5.护理、药学不作为单独临床学科计价。</t>
  </si>
  <si>
    <t>AADB0001-Z13</t>
  </si>
  <si>
    <t>多学科（MDT）联合诊疗</t>
  </si>
  <si>
    <t>AADA0003</t>
  </si>
  <si>
    <t>多学科门诊会诊</t>
  </si>
  <si>
    <t>AADM0001</t>
  </si>
  <si>
    <t>多学科门诊中医辨证论治
会诊</t>
  </si>
  <si>
    <t>AADA0001</t>
  </si>
  <si>
    <t>院内诊疗会诊</t>
  </si>
  <si>
    <t>AADL0001
AADA0002</t>
  </si>
  <si>
    <t>院内中医辨证论治会诊
院内护理会诊</t>
  </si>
  <si>
    <t>AADB0001
AADM0001</t>
  </si>
  <si>
    <r>
      <rPr>
        <sz val="6"/>
        <rFont val="仿宋_GB2312"/>
        <charset val="134"/>
      </rPr>
      <t>院内会诊</t>
    </r>
    <r>
      <rPr>
        <sz val="6"/>
        <rFont val="仿宋_GB2312"/>
        <charset val="204"/>
      </rPr>
      <t xml:space="preserve">
院内中医辨证论治会诊</t>
    </r>
  </si>
  <si>
    <t>02正主任医师加收</t>
  </si>
  <si>
    <t>AADB0001
AADM0001
AADF0001</t>
  </si>
  <si>
    <r>
      <rPr>
        <sz val="6"/>
        <rFont val="仿宋_GB2312"/>
        <charset val="134"/>
      </rPr>
      <t>院内会诊</t>
    </r>
    <r>
      <rPr>
        <sz val="6"/>
        <rFont val="仿宋_GB2312"/>
        <charset val="204"/>
      </rPr>
      <t xml:space="preserve">
院内中医辨证论治会诊
精神医学多专家会诊</t>
    </r>
  </si>
  <si>
    <t>1.院外会诊按照“上门服务费+会诊费（院外） ”的方式收费。2.护理、药学不作为单独临床学科计价。</t>
  </si>
  <si>
    <t>AADB0001</t>
  </si>
  <si>
    <t>院际会诊</t>
  </si>
  <si>
    <t>AADN0001
AADB0002
AADC0001
AADD0001</t>
  </si>
  <si>
    <t>院际中医辨证论治会诊
院际护理会诊
院际病理诊断
院际影像诊断</t>
  </si>
  <si>
    <t>AADA0001
AADL0001
AADC0001</t>
  </si>
  <si>
    <t>院际会诊
院际中医辨证论治会诊
疑难病理读片会诊</t>
  </si>
  <si>
    <t>AADG0001 
AADN0001</t>
  </si>
  <si>
    <t>远程会诊
远程中医辨证论治会诊</t>
  </si>
  <si>
    <t>BZAA0003
EAZZZ004</t>
  </si>
  <si>
    <r>
      <rPr>
        <sz val="6"/>
        <rFont val="仿宋_GB2312"/>
        <charset val="134"/>
      </rPr>
      <t>远程病理诊断</t>
    </r>
    <r>
      <rPr>
        <sz val="6"/>
        <rFont val="仿宋_GB2312"/>
        <charset val="204"/>
      </rPr>
      <t xml:space="preserve">
远程影像诊断</t>
    </r>
  </si>
  <si>
    <t>AAGB0001</t>
  </si>
  <si>
    <t>远程会诊</t>
  </si>
  <si>
    <t>AAGB0002
AAGB0003
AAGB0004</t>
  </si>
  <si>
    <t>远程病理诊断
远程影像诊断
远程心电诊断</t>
  </si>
  <si>
    <t>互联网诊查费（首诊）*</t>
  </si>
  <si>
    <t>AAAA00005-Z1
AAAA00005-Z4</t>
  </si>
  <si>
    <t>互联网首诊（普通门诊诊察费）
互联网首诊（普通门诊中医辨证论治）</t>
  </si>
  <si>
    <t>AAGA0001</t>
  </si>
  <si>
    <t>普通医师互联网
诊察</t>
  </si>
  <si>
    <t>AAAA00005-Z2
AAAA00005-Z5</t>
  </si>
  <si>
    <t>互联网首诊（副主任医师门诊诊察费）
互联网首诊（副主任医师门诊中医辨证论治）</t>
  </si>
  <si>
    <t>AAGA0002</t>
  </si>
  <si>
    <t>副主任医师互联网诊察</t>
  </si>
  <si>
    <t>AAAA00005-Z3
AAAA00005-Z6</t>
  </si>
  <si>
    <t>互联网首诊（主任医师门诊诊察费）
互联网首诊（主任医师门诊中医辨证论治）</t>
  </si>
  <si>
    <t>AAGA0003</t>
  </si>
  <si>
    <t>主任医师互联网诊察</t>
  </si>
  <si>
    <t>1.收费范围限国家卫生健康主管部门准许通过互联网方式开展的复诊服务。
2.公立医疗机构开展互联网复诊， 由不同级别医务人员提供服务，均按普通门诊诊查类项目价格收费。</t>
  </si>
  <si>
    <t>AAAA0004-Z1
AAAA0004-Z2</t>
  </si>
  <si>
    <t>医师互联网诊察费-西医
医师互联网诊察费-中医</t>
  </si>
  <si>
    <t>AAGA0001
AAGA0002
AAGA0003</t>
  </si>
  <si>
    <t>普通医师互联网诊察
副主任医师互联网诊察
主任医师互联网诊察</t>
  </si>
  <si>
    <t>FKA05704
TTJF0159</t>
  </si>
  <si>
    <r>
      <rPr>
        <sz val="6"/>
        <rFont val="仿宋_GB2312"/>
        <charset val="134"/>
      </rPr>
      <t>远程心电监测</t>
    </r>
    <r>
      <rPr>
        <sz val="6"/>
        <rFont val="仿宋_GB2312"/>
        <charset val="204"/>
      </rPr>
      <t xml:space="preserve">
远程血压监测</t>
    </r>
  </si>
  <si>
    <t>AAGB0005
AAGB0006
AAGB0007</t>
  </si>
  <si>
    <t>远程心电监测
远程起搏器监测
远程除颤器监测</t>
  </si>
  <si>
    <t>AABA0004</t>
  </si>
  <si>
    <t>单人间床位费</t>
  </si>
  <si>
    <t>AABG0001
AABH0001</t>
  </si>
  <si>
    <t>取暖费
空调费</t>
  </si>
  <si>
    <t>单人间普通床位</t>
  </si>
  <si>
    <t>AABA0003</t>
  </si>
  <si>
    <t>双人间床位费</t>
  </si>
  <si>
    <t>双人间普通床位</t>
  </si>
  <si>
    <t>AABA0002</t>
  </si>
  <si>
    <t>三、四人间床位费</t>
  </si>
  <si>
    <t>三人间普通床位</t>
  </si>
  <si>
    <t>AABA0001</t>
  </si>
  <si>
    <t>普通床位费</t>
  </si>
  <si>
    <t>多人间普通床位</t>
  </si>
  <si>
    <t>1.针对未满足住院条件或因各种原因无法办理住院的急诊留观患者收费。2.办理住院后的患者按相应床位费标准收取。3.不与其他床位费同时收取。</t>
  </si>
  <si>
    <t>AABF0001</t>
  </si>
  <si>
    <t>门/急诊留观床位费</t>
  </si>
  <si>
    <t>门急诊留观床位</t>
  </si>
  <si>
    <t>AABC0001
AABC0001-Z10</t>
  </si>
  <si>
    <t>重症监护病房床位费
重症监护病房床位费-层流洁净病床</t>
  </si>
  <si>
    <t>AABC0001</t>
  </si>
  <si>
    <t>重症监护病房床
位</t>
  </si>
  <si>
    <t>ABPA0001</t>
  </si>
  <si>
    <t>急诊室重症监护</t>
  </si>
  <si>
    <t>1.按照中华人民共和国住房和城乡建设部《GB51039-2014综合医院建筑设计规范》，层流洁净床位需满足I 级洁净用房相关要求。2.不与其他床位费同时收取。</t>
  </si>
  <si>
    <t>AABB0001 
AABB0002</t>
  </si>
  <si>
    <t>百级层流洁净病房床位费
千级层流洁净病房床位费</t>
  </si>
  <si>
    <t>AABB0001
AABB0002</t>
  </si>
  <si>
    <t>百级层流洁净病房床位
千级层流洁净病房床位</t>
  </si>
  <si>
    <t>AABD0001
AABA0001-Z8</t>
  </si>
  <si>
    <t>特殊防护病房床位费
负压隔离病房加收</t>
  </si>
  <si>
    <t>AABD0001</t>
  </si>
  <si>
    <t>特殊防护病房床
位</t>
  </si>
  <si>
    <t>AABE0001</t>
  </si>
  <si>
    <t>新生儿床位费</t>
  </si>
  <si>
    <t>新生儿床位</t>
  </si>
  <si>
    <t>01母婴同室新生儿减收</t>
  </si>
  <si>
    <t>不得与其他床位费同时收取。</t>
  </si>
  <si>
    <t>TTJK0542
TTJK0543</t>
  </si>
  <si>
    <t>暖箱
多功能暖箱治疗</t>
  </si>
  <si>
    <t>KUN4K701</t>
  </si>
  <si>
    <t>新生儿暖箱治疗</t>
  </si>
  <si>
    <t>KUN4K702</t>
  </si>
  <si>
    <t>新生儿多功能暖箱治疗</t>
  </si>
  <si>
    <t>收费范围限国家卫生健康主管部门准许提供的家庭病床建床服务。建床后，医疗机构继续上门提供巡诊、护理等各类医疗服务的，按照“上门服务费+医疗服务价格 ”的方式收费即可，不再以“家庭病床+某服务”的方式设立医疗服务价格项目。</t>
  </si>
  <si>
    <t>AAAN0001-Z4</t>
  </si>
  <si>
    <t>AABG0001</t>
  </si>
  <si>
    <t>家庭病床建床</t>
  </si>
  <si>
    <t>1.上门服务费可由公立医疗机构自主确定。2.计价单位“次·人”中的“人”是指每名专业人员。例如由1名医师、1名护理人员同时提供上门服务的，收费为“上门服务费”价格×2。3.“上门服务”是指医疗机构以质量安全为前提，为各类群体上门提供医疗服务，收费采取“上门服务费+医疗服务价格”的方式，即上门提供服务本身收取一次“上门服务费” ，提供的医疗服务、药品、医用耗材等，收费适用本医疗服务执行的医药价格政策。不再以“上门+某服务”的方式设立医疗服务价格项目。4.对于医疗机构上门提供的医疗服务， 已通过基本公共卫生服务家庭医生签约、长期护理保险等方式提供经费保障渠道的，不得额外收取上门服务费。</t>
  </si>
  <si>
    <t>AAAN0001
AAAN0002
AAAN0003
AAAN0001-Z5</t>
  </si>
  <si>
    <t>普通医师出诊费（医护人员上门服务费）
副主任医师出诊费
主任医师出诊费
家庭病床巡诊费</t>
  </si>
  <si>
    <t>AAAN0001
AAAN0002
AAAN0003
AAAN0004
AAAN0005
AAAN0006
AAAN0007
AAAN0008</t>
  </si>
  <si>
    <t>普通医师出诊
副主任医师出诊
主任医师出诊
护理出诊
普通中医医师出诊
副主任中医医师出诊
主任中医医师出诊
家庭病床巡诊</t>
  </si>
  <si>
    <t>院内抢救费（简单）</t>
  </si>
  <si>
    <t>ABMA0001
ABMA0001.A1
ABMC0001
ABMC0001—DCF</t>
  </si>
  <si>
    <t>危重病人抢救
危重病人抢救（6岁以下儿童）
新生儿辐射抢救治疗
新生儿辐射抢救治疗材料费</t>
  </si>
  <si>
    <t>ABMA0001
ABMB0001
ABMC0001</t>
  </si>
  <si>
    <t>急危重症病人抢救
新生儿辐射抢救治疗
社区抢救</t>
  </si>
  <si>
    <t>ABMA0001
ABMA0001.A1</t>
  </si>
  <si>
    <t>危重病人抢救
危重病人抢救（6岁以下儿童）</t>
  </si>
  <si>
    <t>院前抢救费</t>
  </si>
  <si>
    <t>“院前”指以物理空间为分界标准。</t>
  </si>
  <si>
    <t>ABNA0001</t>
  </si>
  <si>
    <t>院前急救服务费</t>
  </si>
  <si>
    <t>院前急危重症抢
救</t>
  </si>
  <si>
    <t>心肺复苏</t>
  </si>
  <si>
    <t>TTJH1284</t>
  </si>
  <si>
    <t>自动心肺复苏机</t>
  </si>
  <si>
    <t>ABMB0001
ABMB0001—DCF
TTJA0208</t>
  </si>
  <si>
    <t>新生儿人工呼吸
新生儿人工呼吸材料费
呼吸器</t>
  </si>
  <si>
    <t>HAR5H901</t>
  </si>
  <si>
    <t>安宁疗护</t>
  </si>
  <si>
    <t>1.本项目按照基础费用和里程费用相结合的计价方式收费。2.急危重症需要使用ECMO、有创呼吸机等生命维持系统带机转运的，按照“救护车转运费+相应设备治疗价格项目”计费。3.非急救转运参照本项目收费。4.高层无电梯的人力转运，医疗机构可自主定价。</t>
  </si>
  <si>
    <t>AZAA0001</t>
  </si>
  <si>
    <t>救护车使用费</t>
  </si>
  <si>
    <t>AZAA0001-Z36
AZAA0001-Z37</t>
  </si>
  <si>
    <r>
      <rPr>
        <sz val="6"/>
        <rFont val="仿宋_GB2312"/>
        <charset val="134"/>
      </rPr>
      <t>救护车使用费</t>
    </r>
    <r>
      <rPr>
        <sz val="6"/>
        <rFont val="仿宋_GB2312"/>
        <charset val="204"/>
      </rPr>
      <t>-增程加收
救护车使用费-增人加收</t>
    </r>
  </si>
  <si>
    <t>救护车使用</t>
  </si>
  <si>
    <t>航空医疗转运实行市场调节价， 由医院自主制定收费标准。</t>
  </si>
  <si>
    <t>附件8</t>
  </si>
  <si>
    <t>麻醉类医疗服务项目映射关系表</t>
  </si>
  <si>
    <r>
      <rPr>
        <sz val="14"/>
        <rFont val="黑体"/>
        <charset val="134"/>
      </rPr>
      <t>国家卫健委</t>
    </r>
    <r>
      <rPr>
        <sz val="14"/>
        <rFont val="Times New Roman"/>
        <charset val="134"/>
      </rPr>
      <t>2023</t>
    </r>
    <r>
      <rPr>
        <sz val="14"/>
        <rFont val="黑体"/>
        <charset val="134"/>
      </rPr>
      <t>技术规范</t>
    </r>
  </si>
  <si>
    <t>TTJH1310</t>
  </si>
  <si>
    <t>局部浸润麻醉</t>
  </si>
  <si>
    <t>HAZ5Z901
HAZ5Z902</t>
  </si>
  <si>
    <t>麻醉术前访视
麻醉术后随访</t>
  </si>
  <si>
    <t>TTJK0858</t>
  </si>
  <si>
    <t>多功能麻醉监测</t>
  </si>
  <si>
    <t>HAB5B201</t>
  </si>
  <si>
    <t>局部静脉内麻醉</t>
  </si>
  <si>
    <t>TTJH1271</t>
  </si>
  <si>
    <t>神经阻滞麻醉</t>
  </si>
  <si>
    <t>HAD5D101
HAD5D102
HAD5D103
HAD5D104
HAD5D105
HAD5D106
HAD5D107
HAD5D108
HAD5D109
HAD5D110
HAD5D111
HAD5D112
HAE5D101
HAE5D102
HAE5D103
HAE5D104
HAF5D101
HAF5D102</t>
  </si>
  <si>
    <t>经皮穿刺耳颞神经阻滞麻醉
经皮穿刺喉上神经阻滞麻醉
经皮穿刺滑车上神经阻滞麻醉
经皮穿刺颏神经阻滞麻醉
经皮穿刺眶上神经阻滞麻醉
经皮穿刺眶下神经阻滞麻醉
经皮穿刺面神经阻滞麻醉
经皮穿刺三叉神经节阻滞麻醉
经皮穿刺上颌神经阻滞麻醉
经皮穿刺舌咽神经阻滞麻醉
经皮穿刺下颌神经阻滞麻醉
经口下牙槽神经阻滞麻醉
经皮穿刺神经根注射阻滞麻醉
经皮穿刺星状神经节阻滞麻醉
经皮穿刺椎旁神经单次阻滞麻醉
经皮穿刺椎旁神经连续阻滞麻醉
经皮穿刺颈丛神经阻滞麻醉
经皮穿刺枕神经阻滞麻醉</t>
  </si>
  <si>
    <t>HAG5D101
HAG5D102
HAG5D103
HAG5D104
HAG5D105
HAG5D106
HAG5D107
HAG5D108
HAH5D101
HAJ5D101
HAJ5D102
HAJ5D103
HAJ5D104
HAJ5D105
HAJ5D106
HAK5D101
HAK5D102
HAK5D103
HAK5D104
HAK5D105
HAK5D106
HAL5D101
HAL5D102
HAB5B101
KVF5D101</t>
  </si>
  <si>
    <r>
      <rPr>
        <sz val="12"/>
        <rFont val="仿宋_GB2312"/>
        <charset val="134"/>
      </rPr>
      <t>经皮穿刺臂丛神经单次阻滞麻醉
经皮穿刺臂丛神经连续阻滞麻醉
经皮穿刺尺神经阻滞麻醉
经皮穿刺肩岬上神经阻滞麻醉
经皮穿刺桡神经单次阻滞麻醉
经皮穿刺桡神经连续阻滞麻醉
经皮穿刺正中神经阻滞麻醉
经皮穿刺指间神经阻滞麻醉
经皮穿刺肋间神经阻滞麻醉
经皮穿刺股神经单次阻滞麻醉
经皮穿刺股神经连续阻滞麻醉
经皮穿刺股外侧皮神经单次阻滞麻醉
经皮穿刺股外侧皮神经连续阻滞麻醉
经皮穿刺腰丛神经单次阻滞麻醉
经皮穿刺腰丛神经连续阻滞麻醉
经皮穿刺腓总神经阻滞麻醉
经皮穿刺</t>
    </r>
    <r>
      <rPr>
        <sz val="12"/>
        <rFont val="宋体"/>
        <charset val="134"/>
      </rPr>
      <t>腘</t>
    </r>
    <r>
      <rPr>
        <sz val="12"/>
        <rFont val="仿宋_GB2312"/>
        <charset val="134"/>
      </rPr>
      <t>窝入路胫神经单次阻滞麻醉
经皮穿刺</t>
    </r>
    <r>
      <rPr>
        <sz val="12"/>
        <rFont val="宋体"/>
        <charset val="134"/>
      </rPr>
      <t>腘</t>
    </r>
    <r>
      <rPr>
        <sz val="12"/>
        <rFont val="仿宋_GB2312"/>
        <charset val="134"/>
      </rPr>
      <t>窝入路胫神经连续阻滞麻醉
经皮穿刺隐神经阻滞麻醉
经皮穿刺坐骨神经单次阻滞麻醉
经皮穿刺坐骨神经连续阻滞麻醉
经皮穿刺内脏神经丛单次阻滞麻醉
经皮穿刺内脏神经丛连续阻滞麻醉
经皮穿刺踝关节局部阻滞麻醉
经皮穿刺椎间小关节注射阻滞麻醉</t>
    </r>
  </si>
  <si>
    <t>01 儿童加收</t>
  </si>
  <si>
    <t>02 80周岁及以上患者加收</t>
  </si>
  <si>
    <t>单次以2小时为基础计费，超过2小时每小时加收。</t>
  </si>
  <si>
    <t>TTJH1285
TTJH1286</t>
  </si>
  <si>
    <t>硬膜外麻醉
腰麻（骶麻）</t>
  </si>
  <si>
    <t>HAC5C101
HAC5C103
HAC5C105
HAC5C107
HAC5C109</t>
  </si>
  <si>
    <t>经皮穿刺骶管单次阻滞麻醉
经皮穿刺颈段硬膜外单次阻滞麻醉
经皮穿刺胸段硬膜外单次阻滞麻醉
经皮穿刺腰段硬膜外单次阻滞麻醉
经皮穿刺单次蛛网膜下腔阻滞麻醉</t>
  </si>
  <si>
    <t>HAC5C112
HAZ5Z901
HAZ5Z902</t>
  </si>
  <si>
    <t>经皮穿刺椎管内置管术
麻醉术前访视
麻醉术后随访</t>
  </si>
  <si>
    <t>11 腰麻硬膜外联合阻滞</t>
  </si>
  <si>
    <t>HAC5C111</t>
  </si>
  <si>
    <t>经皮穿刺蛛网膜下腔联合硬膜外腔阻滞麻醉</t>
  </si>
  <si>
    <t>TTJH1269</t>
  </si>
  <si>
    <t>全身麻醉</t>
  </si>
  <si>
    <t>TTJH1279
TTJH1283
TTJK0537
TTJK0858</t>
  </si>
  <si>
    <t>麻醉机
麻醉复苏
BIS脑电双频谱指数监护
多功能麻醉监测</t>
  </si>
  <si>
    <t>HAA5A902</t>
  </si>
  <si>
    <t>无插管全麻</t>
  </si>
  <si>
    <t>全身麻醉费（插管/喉罩）</t>
  </si>
  <si>
    <t>TTJH1265
TTJH1266
TTJH1264
TTJH1279
TTJH1283
TTJH1270
TTJK0823
TTJK0838
TTJH1273
TTJK0537
HAM62601
TTJH1274
TTJK0841
TTJK0858</t>
  </si>
  <si>
    <t>经口气管插管
经鼻气管插管
钠石灰
麻醉机
麻醉复苏
表面麻醉
多功能气体监测
串刺激肌松药监护
控制性降压麻醉
BIS脑电双频谱指数监护
可视喉镜辅助下气管插管术
小儿基础麻醉
有创血压监测
多功能麻醉监测</t>
  </si>
  <si>
    <t>HAA5A901</t>
  </si>
  <si>
    <t>HAA5A402
HAM5E101
HAM5E401
HAM5E402
HAM5E403
HAM5E404
HAM5E601
HAM5E602
HAM5E603
HAN5F901
HAQ5G902
HAP5F904
HAZ5Z901
HAZ5Z902</t>
  </si>
  <si>
    <t>肺灌洗麻醉
环甲膜穿刺逆行气管插管术
经口喉罩置入术
经口气管插管术
经鼻明视气管插管术
困难气道盲探气管插管术
经可视喉镜气管插管术
经可视硬镜气管插管术
经可视软镜气管插管术
全身麻醉下呼吸功能监测
控制性降压
麻醉恢复期监护
麻醉术前访视
麻醉术后随访</t>
  </si>
  <si>
    <t>11 危重患者加收</t>
  </si>
  <si>
    <t>TTJH1276</t>
  </si>
  <si>
    <t>支气管麻醉</t>
  </si>
  <si>
    <t>TTJH1269
TTJH1267
TTJH1264
TTJH1279
TTJH1283
TTJH1270
TTJK0823
TTJK0838
TTJK0537
HAM62601
TTJH1274
TTJK0841
TTJK0858</t>
  </si>
  <si>
    <t>全身麻醉
支气管内插管
钠石灰
麻醉机
麻醉复苏
表面麻醉
多功能气体监测
串刺激肌松药监护
BIS脑电双频谱指数监护
可视喉镜辅助下气管插管术
小儿基础麻醉
有创血压监测
多功能麻醉监测</t>
  </si>
  <si>
    <t>HAA5A401</t>
  </si>
  <si>
    <t>支气管内麻醉</t>
  </si>
  <si>
    <t>HAM5E101
HAM5E402
HAM5E403
HAM5E404
HAM5E405
HAM5E601
HAM5E602
HAM5E603
HAZ5Z901
HAZ5Z902</t>
  </si>
  <si>
    <t>环甲膜穿刺逆行气管插管术
经口气管插管术
经鼻明视气管插管术
困难气道盲探气管插管术
经可视喉镜气管插管术
支气管内插管术
经可视硬镜气管插管术
经可视软镜气管插管术
麻醉术前访视
麻醉术后随访</t>
  </si>
  <si>
    <t>TTJH1272</t>
  </si>
  <si>
    <t>低温麻醉</t>
  </si>
  <si>
    <t>TTJH1269
TTJH1276
TTJH1267
TTJH1265
TTJH1266
TTJH1264
TTJH1279
TTJH1283
TTJH1270
TTJK0823
TTJK0838
TTJH1273
TTJK0537
HAM62601
TTJH1274
TTJK0841
TTJF0028
TTJA0176
TTJK0858</t>
  </si>
  <si>
    <t>全身麻醉
支气管麻醉
支气管内插管
经口气管插管
经鼻气管插管
钠石灰
麻醉机
麻醉复苏
表面麻醉
多功能气体监测
串刺激肌松药监护
控制性降压麻醉
BIS脑电双频谱指数监护
可视喉镜辅助下气管插管术
小儿基础麻醉
有创血压监测
心排量
中心静脉压测定
多功能麻醉监测</t>
  </si>
  <si>
    <t>HAA5A903</t>
  </si>
  <si>
    <t>深低温停循环麻醉</t>
  </si>
  <si>
    <t>麻醉下镇静</t>
  </si>
  <si>
    <t>TTJH1278
TTJH1277</t>
  </si>
  <si>
    <t>神经安定（MAC）麻醉
超浅麻醉</t>
  </si>
  <si>
    <t>TTJK0798
TTJK0799
TTJK0800
TTJK0776</t>
  </si>
  <si>
    <t>自控镇痛术（仪器）
术后镇痛术（仪器）
留置导管间断治疗镇痛术
椎管内异管置入除痛术</t>
  </si>
  <si>
    <t>HAC5C102
HAC5C104
HAC5C106
HAC5C108
HAC5C110
HAZ5Z104
KBQ6B101</t>
  </si>
  <si>
    <t>经皮穿刺骶管连续阻滞麻醉
经皮穿刺颈段硬膜外连续阻滞麻醉
经皮穿刺胸段硬膜外连续阻滞麻醉
经皮穿刺腰段硬膜外连续阻滞麻醉
经皮穿刺连续蛛网膜下腔阻滞麻醉
自控硬膜外镇痛治疗
经皮穿刺椎管内医用臭氧注射镇痛术</t>
  </si>
  <si>
    <t>附件9</t>
  </si>
  <si>
    <t>妇科类医疗服务项目立项指南映射关系表</t>
  </si>
  <si>
    <t>国家卫健委2023技术规范</t>
  </si>
  <si>
    <t>TTJF0125</t>
  </si>
  <si>
    <t>电子阴道镜</t>
  </si>
  <si>
    <t>FTL1A601
FTL6C601
FTM1K401</t>
  </si>
  <si>
    <t>光学/电子阴道镜检查
后穹窿镜检查
阴道活检术</t>
  </si>
  <si>
    <t>TTJF0090</t>
  </si>
  <si>
    <t>阴道镜</t>
  </si>
  <si>
    <t>FTG1J401</t>
  </si>
  <si>
    <t>宫颈内口探查术</t>
  </si>
  <si>
    <t>TTJF0126</t>
  </si>
  <si>
    <t>电子宫腔镜</t>
  </si>
  <si>
    <t>FTE1A601</t>
  </si>
  <si>
    <t>宫腔镜检查</t>
  </si>
  <si>
    <t>TTJF0110</t>
  </si>
  <si>
    <t>纤维子宫镜检查</t>
  </si>
  <si>
    <t>FTC6C601</t>
  </si>
  <si>
    <t>经宫腔输卵管镜检查</t>
  </si>
  <si>
    <t>TTJK0042</t>
  </si>
  <si>
    <t>妇产科检查（PV）</t>
  </si>
  <si>
    <t>TTJK0044</t>
  </si>
  <si>
    <t xml:space="preserve">阴道出血填塞                            </t>
  </si>
  <si>
    <t>KTL3M402
KTL3Q401
KTL3S401
ABZD0001
KTG3M401
KTG3M402</t>
  </si>
  <si>
    <t>阴道灌洗上药
阴道填塞
阴道狭窄扩张术
阴道冲洗
宫颈管上药
宫颈注射</t>
  </si>
  <si>
    <t>KTG7E401</t>
  </si>
  <si>
    <t>宫颈扩张术</t>
  </si>
  <si>
    <t>TTJK0049</t>
  </si>
  <si>
    <t>滴虫冲洗</t>
  </si>
  <si>
    <t>TTJK0051</t>
  </si>
  <si>
    <t>病灶注药(5Fu250mg)</t>
  </si>
  <si>
    <t>TTJK0047</t>
  </si>
  <si>
    <t xml:space="preserve">阴道灌洗(冲洗)上药 </t>
  </si>
  <si>
    <t>TTJK0054</t>
  </si>
  <si>
    <t>宫颈炎上中药</t>
  </si>
  <si>
    <t>TTJK0726</t>
  </si>
  <si>
    <t>宫颈癌排脓灌洗</t>
  </si>
  <si>
    <t>TTJK0727</t>
  </si>
  <si>
    <t>宫颈癌出血填塞</t>
  </si>
  <si>
    <t>TTJK0052</t>
  </si>
  <si>
    <t>阴道放置油纱卷</t>
  </si>
  <si>
    <t>TTJK0048</t>
  </si>
  <si>
    <t>盆腔炎治疗</t>
  </si>
  <si>
    <t>TTJK0065</t>
  </si>
  <si>
    <t>妇科特殊治疗-臭氧治疗</t>
  </si>
  <si>
    <t>KTG4K401
KTL3M401
HTG7N401
HTG7N402
HTG7N403
HTG7N404
KTR4K701
KTR7N701
KTR7N702
KTR7N703</t>
  </si>
  <si>
    <t>宫颈红外线治疗
妇科臭氧治疗
宫颈激光治疗
宫颈微波治疗
宫颈电熨治疗
宫颈冷冻治疗
外阴病变光动力学治疗
外阴激光治疗
外阴微波治疗
外阴冷冻治疗</t>
  </si>
  <si>
    <t>TTJK0059</t>
  </si>
  <si>
    <t>远红外线宫颈治疗</t>
  </si>
  <si>
    <t>TTJK0067</t>
  </si>
  <si>
    <t>聚焦超声治疗仪（妇科）宫颈疾病治疗</t>
  </si>
  <si>
    <t>TTJK0068</t>
  </si>
  <si>
    <t>聚焦超声治疗仪（妇科）外阴疾病治疗</t>
  </si>
  <si>
    <t>TTJK0073</t>
  </si>
  <si>
    <t>超导光治疗功能性失调子宫出血</t>
  </si>
  <si>
    <t>TTJK0070</t>
  </si>
  <si>
    <t>超导光治疗乳腺增生及子宫内膜异位</t>
  </si>
  <si>
    <t>TTJK0072</t>
  </si>
  <si>
    <t>超导光治疗外阴白斑与宫颈糜烂</t>
  </si>
  <si>
    <t>TTJK0071</t>
  </si>
  <si>
    <t>超导光治疗女子不孕症与盆腔炎</t>
  </si>
  <si>
    <t>TTJK0681</t>
  </si>
  <si>
    <t>CO2激光术－宫颈病激光术</t>
  </si>
  <si>
    <t>TTJH0683</t>
  </si>
  <si>
    <t>阴道取异物</t>
  </si>
  <si>
    <t>KTL3F401
KTL3J401</t>
  </si>
  <si>
    <t>阴道异物取出术
阴道填塞物取出术</t>
  </si>
  <si>
    <t>KTG3E401</t>
  </si>
  <si>
    <t>子宫托放置</t>
  </si>
  <si>
    <t>TTJA0093</t>
  </si>
  <si>
    <t>后穹窿穿刺、盆腔注射</t>
  </si>
  <si>
    <t>KTL1J101
KTL3M403</t>
  </si>
  <si>
    <t>经阴道后穹隆穿刺术
经阴道肌筋膜扳机点注射</t>
  </si>
  <si>
    <t>TTJF0153</t>
  </si>
  <si>
    <t>腹腔镜卵巢囊肿抽液无水酒精治疗</t>
  </si>
  <si>
    <t>KTB3N401
KTB6R101
KTC3N401</t>
  </si>
  <si>
    <t>经阴道卵巢囊肿穿刺引流术
经皮卵巢囊肿穿刺引流术
苗勒氏管囊肿穿刺抽液治疗</t>
  </si>
  <si>
    <t>TTJH0662</t>
  </si>
  <si>
    <t>腹腔镜下卵巢和卵巢冠囊肿抽吸注药术</t>
  </si>
  <si>
    <t>KTE3J401</t>
  </si>
  <si>
    <t>宫腔置管灌洗术</t>
  </si>
  <si>
    <t>KTD7H401</t>
  </si>
  <si>
    <t>经阴道子宫内翻复位术</t>
  </si>
  <si>
    <t>KTB3D701
KTB3D704</t>
  </si>
  <si>
    <t>卵巢组织冷冻
卵巢组织处理</t>
  </si>
  <si>
    <t>KTB3D702</t>
  </si>
  <si>
    <t>卵巢组织冷冻保存</t>
  </si>
  <si>
    <t>KTB3D703</t>
  </si>
  <si>
    <t>卵巢组织解冻</t>
  </si>
  <si>
    <t>MBBTZ001</t>
  </si>
  <si>
    <t>盆底功能康复治疗</t>
  </si>
  <si>
    <t>TTJH0652</t>
  </si>
  <si>
    <t>会阴部裂伤修补术</t>
  </si>
  <si>
    <t>HTM7P401</t>
  </si>
  <si>
    <t>阴道壁缝合术</t>
  </si>
  <si>
    <t>HTW6U701</t>
  </si>
  <si>
    <t>会阴部扩创术</t>
  </si>
  <si>
    <t>HTW7P704
HTW7P705</t>
  </si>
  <si>
    <t>陈旧性会阴Ⅱ度裂伤修补术
陈旧性会阴Ⅲ度裂伤修补术</t>
  </si>
  <si>
    <t>TTJH0671</t>
  </si>
  <si>
    <t xml:space="preserve">后穹隆损伤缝合术                                  </t>
  </si>
  <si>
    <t>HTR6S301
HTR6S302
HTL7P402
HTM6S401
HTL6R401
HTV6S301</t>
  </si>
  <si>
    <t>外阴脓肿切开术
外阴血肿切开术
阴道囊肿袋形缝合术
阴道壁血肿切开术
阴道后穹隆切开引流术
前庭大腺囊肿造口术</t>
  </si>
  <si>
    <t>TTJH0650</t>
  </si>
  <si>
    <t>巴氏腺囊肿切开术</t>
  </si>
  <si>
    <t>TTJH0628</t>
  </si>
  <si>
    <t xml:space="preserve">外阴切除术                                                                          </t>
  </si>
  <si>
    <t>HTR6U702
HTR6U703
HTW7P301
HTW7P302
HTR6U701
HTV6U301</t>
  </si>
  <si>
    <t>单纯性外阴切除术
外阴部分切除术
会阴疝修补术
经会阴会阴疝修补术
外阴良性肿瘤切除术
前庭大腺囊肿切除术</t>
  </si>
  <si>
    <t>TTJH0673</t>
  </si>
  <si>
    <t xml:space="preserve">外阴囊肿切除术                    </t>
  </si>
  <si>
    <t>TTJH0632</t>
  </si>
  <si>
    <t>外阴局部病灶切除术</t>
  </si>
  <si>
    <t>TTJH0612</t>
  </si>
  <si>
    <t xml:space="preserve">外阴广泛切除术 </t>
  </si>
  <si>
    <t>HTR6X701
HTR6X702</t>
  </si>
  <si>
    <t>外阴广泛切除术
外阴广泛切除成形术</t>
  </si>
  <si>
    <t>HTS7P701
HTS7F701
HTS7Q701</t>
  </si>
  <si>
    <t>阴蒂肥大修复术
阴蒂缩小术
阴蒂再造术</t>
  </si>
  <si>
    <t>TTJH1047</t>
  </si>
  <si>
    <t>疤痕挛缩畸形松解修复术-会阴部</t>
  </si>
  <si>
    <t>HTT7P701 HTT7Q702</t>
  </si>
  <si>
    <t>小阴唇整形术                  小阴唇再造术</t>
  </si>
  <si>
    <t>TTJH0649</t>
  </si>
  <si>
    <t>阴道成型术后开封</t>
  </si>
  <si>
    <t>TTJH0670</t>
  </si>
  <si>
    <t>小阴唇粘连分离术</t>
  </si>
  <si>
    <t>HTT7C701</t>
  </si>
  <si>
    <t>小阴唇融合/粘连分离术</t>
  </si>
  <si>
    <t>TTJH0682</t>
  </si>
  <si>
    <t>处女膜切开术</t>
  </si>
  <si>
    <t>HTU7P702</t>
  </si>
  <si>
    <t>处女膜切开成形术</t>
  </si>
  <si>
    <t>HTU7P701
HTU7Q701</t>
  </si>
  <si>
    <t>处女膜修补术
处女膜再造术</t>
  </si>
  <si>
    <t xml:space="preserve">
HTL6U301
HTL6U402
HTL6W401
HTL6U302
HTL6U402</t>
  </si>
  <si>
    <t xml:space="preserve">
部分阴道切除术
阴道恶性肿瘤切除术
全阴道切除术
阴道残端广泛切除术
阴道恶性肿瘤切除术</t>
  </si>
  <si>
    <t>01 阴道赘生物或肿物切除减收</t>
  </si>
  <si>
    <t>TTJH0654</t>
  </si>
  <si>
    <t>阴道壁肿物切除术(囊肿)</t>
  </si>
  <si>
    <t>HTM6U401
HTL6U403</t>
  </si>
  <si>
    <t>阴道壁良性肿物切除术
阴道赘生物切除术</t>
  </si>
  <si>
    <t>HTL83402</t>
  </si>
  <si>
    <t>阴道旁修补术</t>
  </si>
  <si>
    <t>HTM7P402
HTM7P403
HTW7Q401
HTW7P303
HTW7P304
HTW7P306</t>
  </si>
  <si>
    <t>阴道后壁修补术
阴道前壁修补术
会阴体重建术
腹骶会阴肛门成形术
先天性肛门闭锁女性会阴肛门成形术
前矢状入路会阴肛门成形术</t>
  </si>
  <si>
    <t>01前后壁同时修补</t>
  </si>
  <si>
    <t>TTJH0613</t>
  </si>
  <si>
    <t>子宫脱垂阴道前后壁修补术</t>
  </si>
  <si>
    <t>TTJH0184</t>
  </si>
  <si>
    <t xml:space="preserve">直肠阴道瘘修补术                            </t>
  </si>
  <si>
    <t>HTL7P303
HTL7P307
HTL7P801
HRG7P306
HRG7P401
HRG7P502
HTR7P101
HTD7D501
HTG7P401
HTL7Q401
HPJ7P302
HPS7P301
HRJ7P401
HRF7P303</t>
  </si>
  <si>
    <t>经阴道阴道直肠瘘修补术
局部黏膜瓣转移阴道直肠瘘修补术
腹会阴联合入路高位直肠阴道瘘修补术
膀胱阴道瘘修补术
经阴道膀胱阴道瘘修补术
经腹腔镜膀胱阴道瘘修补术
外阴阴道瘘修补术
经腹腔镜子宫阴道瘘闭合术
子宫颈阴道瘘修补术
阴道黏膜瓣移植术
小肠阴道瘘修补术
结肠-阴道瘘修补术
尿道阴道瘘修复术
输尿管阴道瘘修补术</t>
  </si>
  <si>
    <t>TTJH0233</t>
  </si>
  <si>
    <t xml:space="preserve">膀胱阴道瘘修补术 </t>
  </si>
  <si>
    <t>TTJH0620</t>
  </si>
  <si>
    <t>尿道阴道瘘修补术</t>
  </si>
  <si>
    <t>TTJH0653</t>
  </si>
  <si>
    <t>阴道横膈切开术</t>
  </si>
  <si>
    <t>HTL7P302
HTL7P405
KTL4K301
HTL7C301
HTL7P301
HTL6U401
HTL7Q301
HTL7Q302
HTL7Q303
HTL7Q304
HTL7Q305
HTL7Q306</t>
  </si>
  <si>
    <t>阴道闭锁切开成形术
阴道成形术
阴道成形术-压顶法
阴道粘连松解术
外阴/阴道瘢痕切除修补术
阴道隔切除缝合术
游离皮瓣阴道再造术
带蒂皮瓣阴道再造术
皮片游离移植阴道再造术
口腔黏膜微粒游离移植阴道再造术
带蒂肠管阴道再造术
男变女性阴道再造术</t>
  </si>
  <si>
    <t>HTL89309</t>
  </si>
  <si>
    <t>会阴体重建阴道紧缩术</t>
  </si>
  <si>
    <t>HTL7F301
HTL7F302
HTL7F303</t>
  </si>
  <si>
    <t>阴道黏膜部分切除阴道缩窄术
阴道紧缩术
会阴体重建阴道紧缩术</t>
  </si>
  <si>
    <t>TTJH1129</t>
  </si>
  <si>
    <t>阴道再造术</t>
  </si>
  <si>
    <t>HTL7P304
HTL7P501
HTL7P305
HTL7P502
HTL7P306
HTL7P503</t>
  </si>
  <si>
    <t>乙状结肠代阴道成形术
经腹腔镜乙状结肠代阴道成形术
回肠代阴道成形术
经腹腔镜回肠代阴道成形术
腹膜代阴道成形术
经腹腔镜腹膜代阴道成形术</t>
  </si>
  <si>
    <t>HTL89401</t>
  </si>
  <si>
    <t>生物补片阴道成形术</t>
  </si>
  <si>
    <t>TTJH0611</t>
  </si>
  <si>
    <t>阴道成型术</t>
  </si>
  <si>
    <t xml:space="preserve">                                                                                </t>
  </si>
  <si>
    <t>TTJH0618</t>
  </si>
  <si>
    <t>子宫脱垂阴道封闭术</t>
  </si>
  <si>
    <t>HTL7D401
HTL7D402</t>
  </si>
  <si>
    <t>阴道部分闭合术
阴道完全闭合术</t>
  </si>
  <si>
    <t>TTJH0667</t>
  </si>
  <si>
    <t xml:space="preserve">宫颈缩管术 </t>
  </si>
  <si>
    <t>HTD7F401
HTG7F401
HTG7F501</t>
  </si>
  <si>
    <t>经阴道子宫颈环扎术
经阴道宫颈内口环扎术(Shirodkar手术)
经腹腔镜子宫颈环扎术</t>
  </si>
  <si>
    <t>TTJH062</t>
  </si>
  <si>
    <t>宫颈残端切除术</t>
  </si>
  <si>
    <t>HTG6U403
HTG7P402
HTG6U302
HTG6U405
HTG6U502
HTG6V401
HTG6U404
HTG6U401</t>
  </si>
  <si>
    <t>经阴道子宫颈部分切除术
宫颈成形术
残端宫颈切除术
经阴道残端宫颈切除术
经腹腔镜残端宫颈切除术
宫颈部分切除+成形术              
宫颈环形电切术
宫颈锥形切除术</t>
  </si>
  <si>
    <t>TTJH0636</t>
  </si>
  <si>
    <t>宫颈锥型切除术</t>
  </si>
  <si>
    <t>TTJH0477</t>
  </si>
  <si>
    <t>宫颈癌根治术</t>
  </si>
  <si>
    <t>HTG6X301
HTG6X401
HTG6X501
HTG6X502
HNL6U301
HNL6U302
HNL6U501</t>
  </si>
  <si>
    <t>宫颈广泛切除术
经阴道宫颈广泛切除术
经腹腔镜子宫颈广泛切除术
经腹腔镜宫颈广泛切除术
盆腔淋巴结切除术
经腹膜外盆腔淋巴结切除术
经腹腔镜盆腔淋巴结切除术</t>
  </si>
  <si>
    <t>TTJH0643</t>
  </si>
  <si>
    <t xml:space="preserve">宫颈肿瘤切除术 </t>
  </si>
  <si>
    <t>HTG6U301
HTG6U402
HTG6U501</t>
  </si>
  <si>
    <t>宫颈肌瘤剔除术
经阴道宫颈肌瘤剔除术
经腹腔镜宫颈肌瘤切除术</t>
  </si>
  <si>
    <t>FTE1J401</t>
  </si>
  <si>
    <t>宫腔探查术</t>
  </si>
  <si>
    <t>宫颈肿瘤切除术</t>
  </si>
  <si>
    <t>TTJH0694</t>
  </si>
  <si>
    <t xml:space="preserve">人工流产                  </t>
  </si>
  <si>
    <t>KUE6H403
KUE6H404
KUE6H601</t>
  </si>
  <si>
    <t>人工流产钳刮术
人工流产负压吸引术
内窥可视人工流产负压吸引术</t>
  </si>
  <si>
    <t>TTJH0681</t>
  </si>
  <si>
    <t xml:space="preserve">高危人工流产                  </t>
  </si>
  <si>
    <t>TTJH0668</t>
  </si>
  <si>
    <t>刮宫术（清宫同）</t>
  </si>
  <si>
    <t>KTF6P401</t>
  </si>
  <si>
    <t xml:space="preserve">葡萄胎清宫术                  宫腔组织吸引术               </t>
  </si>
  <si>
    <t>01宫腔组织吸取</t>
  </si>
  <si>
    <t>FTE6P401</t>
  </si>
  <si>
    <t>02刮宫</t>
  </si>
  <si>
    <t>TTJH0674</t>
  </si>
  <si>
    <t>不全流产刮宫术</t>
  </si>
  <si>
    <t>KTF6P401
HTD6U403
HTD6U404
KTE6Q401</t>
  </si>
  <si>
    <t>葡萄胎清宫术
经阴道剖宫产瘢痕妊娠病灶切除术
经阴道子宫瘢痕妊娠物清除术
产后刮宫术</t>
  </si>
  <si>
    <t>TTJH0679</t>
  </si>
  <si>
    <t>高危钳刮术</t>
  </si>
  <si>
    <t>TTJH0646</t>
  </si>
  <si>
    <t xml:space="preserve">葡萄胎刮宫术      </t>
  </si>
  <si>
    <t>TTJH0645</t>
  </si>
  <si>
    <t>滞留流产刮宫术</t>
  </si>
  <si>
    <t>TTJH0686</t>
  </si>
  <si>
    <t xml:space="preserve">诊断性刮宫   </t>
  </si>
  <si>
    <t>FTD1J401</t>
  </si>
  <si>
    <t>分段诊断性刮宫术</t>
  </si>
  <si>
    <t>HTE7C601
HTE7C401
HTE7C801</t>
  </si>
  <si>
    <t>经宫腔镜宫腔粘连分离术
经阴道宫腔粘连分离术
经宫腔镜联合腹腔镜宫腔粘连分离术</t>
  </si>
  <si>
    <t>01宫颈管粘连分离</t>
  </si>
  <si>
    <t>TTJH0698</t>
  </si>
  <si>
    <t>扩宫颈术</t>
  </si>
  <si>
    <t>TTJH0678</t>
  </si>
  <si>
    <t>宫腔镜下取异物</t>
  </si>
  <si>
    <t>KTE6P601
HUF6U602
HTE6U602
HUF6U601
HTE6N301
HTE6N501
HTE6N801
KTE6N601</t>
  </si>
  <si>
    <t>经宫腔镜宫腔异物取出术
经宫腔镜残留胎盘切除术
经宫腔镜残留胚物切除术
经宫腔镜胎盘植入电切术
开腹移位宫内节育器取出术
经腹腔镜移位宫内节育器取出术
经宫腔镜联合腹腔镜移位节育器取出术
经宫腔镜取环术</t>
  </si>
  <si>
    <t>TTJH0699</t>
  </si>
  <si>
    <t>上环术</t>
  </si>
  <si>
    <t>KTD3E401</t>
  </si>
  <si>
    <t>宫内节育器放置术</t>
  </si>
  <si>
    <t>TTJH0690</t>
  </si>
  <si>
    <t xml:space="preserve">高危上环术     </t>
  </si>
  <si>
    <t>01宫内节育器缝合固定</t>
  </si>
  <si>
    <t>TTJH0700</t>
  </si>
  <si>
    <t>取环术</t>
  </si>
  <si>
    <t>KTD6N401</t>
  </si>
  <si>
    <t>宫内节育器取出术</t>
  </si>
  <si>
    <t>TTJH0691</t>
  </si>
  <si>
    <t>高危取环术</t>
  </si>
  <si>
    <t>TTJH0625</t>
  </si>
  <si>
    <t>剖腹取环术</t>
  </si>
  <si>
    <t>HTD6D301
HTD6D502
HTD6D302
HTD6D501
FTF1K601
FTF6D401
FTG1K401
FTG1K402</t>
  </si>
  <si>
    <t>子宫活检术
经腹腔镜子宫活检术
子宫韧带活检术
经腹腔镜子宫韧带活检术
经宫腔镜子宫内膜活检术
子宫内膜活检术
宫颈活检术
宫颈管内膜活检术</t>
  </si>
  <si>
    <t>TTJH0606</t>
  </si>
  <si>
    <t>腹腔镜下异位妊娠输卵管切除术</t>
  </si>
  <si>
    <t>HTD6U504
HTD6U601
HTD6U801
HTD6U804
HTD6U506</t>
  </si>
  <si>
    <t>经腹腔镜辅助阴式子宫瘢痕妊娠病灶切除术
经宫腔镜子宫瘢痕妊娠胚物切除术
经宫腔镜联合腹腔镜剖宫产瘢痕妊娠病灶切除术
经宫腹腔镜联合子宫瘢痕妊娠病灶清除术
经腹腔镜子宫病损激光切除术</t>
  </si>
  <si>
    <t>TTJH0617</t>
  </si>
  <si>
    <t>异位妊娠开腹探查</t>
  </si>
  <si>
    <t>TTJH0640</t>
  </si>
  <si>
    <t>宫外孕</t>
  </si>
  <si>
    <t>HTD6U304</t>
  </si>
  <si>
    <t>宫角妊娠病灶切除术</t>
  </si>
  <si>
    <t>TTJH0664</t>
  </si>
  <si>
    <t xml:space="preserve">宫腔镜下宫内膜切除术                                              </t>
  </si>
  <si>
    <t>HTF6P601
HTF6U602</t>
  </si>
  <si>
    <t>经宫腔镜子宫内膜去除术
经宫腔镜子宫内膜电切术</t>
  </si>
  <si>
    <t>宫腔镜下子宫内膜破坏术</t>
  </si>
  <si>
    <t>TTJK0069</t>
  </si>
  <si>
    <t>热球子宫内膜治疗</t>
  </si>
  <si>
    <t>TTJH0677</t>
  </si>
  <si>
    <t>宫腔镜下宫内粘膜息肉切除术</t>
  </si>
  <si>
    <t>HTF6U603
HTG6P401</t>
  </si>
  <si>
    <t>经宫腔镜子宫内膜息肉切除术
宫颈息肉摘除术</t>
  </si>
  <si>
    <t>TTJH0685</t>
  </si>
  <si>
    <t>粘膜息肉切除术</t>
  </si>
  <si>
    <t>01宫颈管息肉去除减收</t>
  </si>
  <si>
    <t>TTJH0659</t>
  </si>
  <si>
    <t>宫颈息肉切除术</t>
  </si>
  <si>
    <t>HTG6U601</t>
  </si>
  <si>
    <t>经宫腔镜宫颈管息肉切除术</t>
  </si>
  <si>
    <t>HTD73301</t>
  </si>
  <si>
    <t xml:space="preserve">子宫肌瘤切除术 </t>
  </si>
  <si>
    <t>HTD6U301
HTD6U401
HTD6U501
HTF6U301
HTF6U401
HTF6U601
HTD6U505</t>
  </si>
  <si>
    <t>子宫肌瘤切除术
经阴道子宫肌瘤切除术
经腹腔镜子宫肌瘤切除术
黏膜下肌瘤切除术
经阴道黏膜下肌瘤切除术
经宫腔镜黏膜下肌瘤切除术
经腹腔镜辅助阴式子宫肌瘤挖除术</t>
  </si>
  <si>
    <t>HTD6D301
HTD6D502
FTE1J401</t>
  </si>
  <si>
    <t>子宫活检术50
经腹腔镜子宫活检术57
宫腔探查术</t>
  </si>
  <si>
    <t>TTJH0604</t>
  </si>
  <si>
    <t xml:space="preserve">宫腔镜下粘膜肌瘤剔除术   </t>
  </si>
  <si>
    <t>TTJH0605</t>
  </si>
  <si>
    <t>腹腔镜下粘膜肌瘤剔除术</t>
  </si>
  <si>
    <t>HTD73501</t>
  </si>
  <si>
    <t>经腹腔镜子宫肌瘤切除术</t>
  </si>
  <si>
    <t>TTJH0666</t>
  </si>
  <si>
    <t>宫腔镜电切内膜下肌瘤</t>
  </si>
  <si>
    <t>子宫腺肌症病灶切除术
经腹腔镜子宫腺肌症病灶切除术</t>
  </si>
  <si>
    <t xml:space="preserve">子宫肌瘤切除术   </t>
  </si>
  <si>
    <t>子宫活检术
经腹腔镜子宫活检术
宫腔探查术</t>
  </si>
  <si>
    <t xml:space="preserve">宫腔镜下粘膜肌瘤剔除术 </t>
  </si>
  <si>
    <t>HLX7D301
HLX7D501</t>
  </si>
  <si>
    <t>子宫动脉结扎术
经腹腔镜子宫动脉结扎术</t>
  </si>
  <si>
    <t>TTJH0602</t>
  </si>
  <si>
    <t>子宫次全切除术</t>
  </si>
  <si>
    <t>HTD6U303
HTD6U402
HTD6U503
HUL6U301</t>
  </si>
  <si>
    <t>子宫次全切除术
经阴道子宫次全切除术
经腹腔镜子宫次全切除术
产后子宫次全切术</t>
  </si>
  <si>
    <t>TTJH0601</t>
  </si>
  <si>
    <t xml:space="preserve">子宫全摘除术        </t>
  </si>
  <si>
    <t>HTD6W301
HTD6W401
HTD6W501
HTD6W801
HTD6W303
HUL6W301</t>
  </si>
  <si>
    <t>全子宫切除术
经阴道全子宫切除术
经腹腔镜全子宫切除术
经腹腔镜联合阴式全子宫切除术
胎盘植入剖宫产子宫切除术
产后子宫全切术</t>
  </si>
  <si>
    <t xml:space="preserve">
HTD6W302
HTD6W502</t>
  </si>
  <si>
    <t xml:space="preserve">
筋膜外子宫切除术
经腹腔镜筋膜外子宫切除术
</t>
  </si>
  <si>
    <t>HTD6X301
HTD6X401
HTD6X501
HTD6X302
HTD6X402
HTD6X502
HTD6X503</t>
  </si>
  <si>
    <t>次广泛子宫切除术
经阴道次广泛子宫切除术
经腹腔镜次广泛子宫切除术
广泛性子宫切除术
经阴道广泛子宫切除术
经腹腔镜广泛子宫切除术
经腹腔镜广泛性子宫切除术</t>
  </si>
  <si>
    <t>TTJH0624</t>
  </si>
  <si>
    <t>子宫吻合术</t>
  </si>
  <si>
    <t>HTD7P302
HTD7P502
HTD7P601
HTD7P501
HTD7P801
HTD6U602
HTE6U601
HUM7P402
HUM7P403</t>
  </si>
  <si>
    <t>子宫修补术
经腹腔镜子宫修补术
经宫腔镜子宫修补术
经腹腔镜剖宫产切口憩室修补术
经宫腔镜联合腹腔镜子宫瘢痕憩室修复术
经宫腔镜子宫切口憩室成形术
经宫腔镜剖宫产瘢痕憩室切除术
中度子宫颈裂伤修补
重度子宫颈裂伤修补</t>
  </si>
  <si>
    <t>TTJH0615</t>
  </si>
  <si>
    <t>子宫纵隔切除术</t>
  </si>
  <si>
    <t>HTD6U502
HTD6U302
HTD7P301
HTD7P503
HTD6U802
HTD6U803
HTD6V301</t>
  </si>
  <si>
    <t xml:space="preserve">经腹腔镜残角子宫切除术
残角子宫切除术
双角子宫畸形成形术
经腹腔镜双角子宫畸形成形术
经宫腔镜联合腹腔镜子宫不全中隔切除术
经宫腔镜联合腹腔镜子宫完全中隔切除术
子宫纵隔切除+子宫成形术
</t>
  </si>
  <si>
    <t>TTJH0603</t>
  </si>
  <si>
    <t>宫腔镜下纵隔切除术</t>
  </si>
  <si>
    <t>HTP71401</t>
  </si>
  <si>
    <t>经阴道子宫骶棘韧带悬吊术</t>
  </si>
  <si>
    <t>HTP7F401
HTP7M301
HTP7M401
HTP7M402
HTP7M501
HTP6U501
HTP6U302
HTL7M301
HTL7M302
HTL7M401
HTL7M501
HXB7M901
HTD7M301
HTD7M501
HTQ7D301
HTQ7D401
HTQ7D501
HTD7H301</t>
  </si>
  <si>
    <t>经阴道子宫主韧带缩短术
经腹宫骶韧带悬吊术
经阴道子宫骶棘韧带悬吊术
经阴道宫骶韧带悬吊术
经腹腔镜宫骶韧带悬吊术
经腹腔镜骶韧带部分切除术
主骶韧带折叠缝合术
阴道骶棘韧带悬吊术
阴道骶骨固定术
经阴阴道骶骨固定术
经腹腔镜阴道骶骨固定术
耻骨梳韧带悬吊术
子宫骶骨固定术
经腹腔镜子宫骶骨固定术
子宫直肠陷凹封闭术
经阴道子宫直肠陷凹封闭术
经腹腔镜子宫直肠陷凹封闭术
子宫内翻复位术</t>
  </si>
  <si>
    <t>HTL70302</t>
  </si>
  <si>
    <t>经腹阴道穹隆骶骨悬吊术</t>
  </si>
  <si>
    <t>TTJH0627</t>
  </si>
  <si>
    <t xml:space="preserve">子宫悬吊术           </t>
  </si>
  <si>
    <t>HRJ71401</t>
  </si>
  <si>
    <t>经阴道前壁尿道悬吊术</t>
  </si>
  <si>
    <t>HTL70301</t>
  </si>
  <si>
    <t>阴道断端骶棘韧带悬吊术</t>
  </si>
  <si>
    <t>HTC6R501
HTC6B301
HTC6B501
KTC3M401
KTC3N402
KTC6R101
HTC6D501</t>
  </si>
  <si>
    <t>经腹腔镜输卵管积水穿刺术
输卵管内药物注射
经腹腔镜输卵管内药物注射
经阴道输卵管内药物注射
经阴道输卵管积水穿刺术
输卵管积水穿刺引流术
经腹腔镜输卵管活检术</t>
  </si>
  <si>
    <t>TTJH0689</t>
  </si>
  <si>
    <t xml:space="preserve">腹腔镜下输卵管通畅术检查  </t>
  </si>
  <si>
    <t>KTC6K401
KTC7L401
KTC7L601
HTC7L501</t>
  </si>
  <si>
    <t>输卵管插管术
经阴道输卵管通液术
经宫腔镜输卵管插管通液术
经腹腔镜输卵管通液术</t>
  </si>
  <si>
    <t>TTJH0687</t>
  </si>
  <si>
    <t>输卵管通气</t>
  </si>
  <si>
    <t>TTJH0692</t>
  </si>
  <si>
    <t xml:space="preserve">宫腔镜输卵管治疗（通液、注药）                           </t>
  </si>
  <si>
    <t>TTJH0608</t>
  </si>
  <si>
    <t>输卵管重建术</t>
  </si>
  <si>
    <t>HTC6S302
HTC7L801
HTC7P302
HTC7P303
HTC7P502
HTC7P503
HTC7P301
HTC7P501</t>
  </si>
  <si>
    <t>输卵管造口术
经宫腔镜联合腹腔镜行宫颈输卵管插管疏通术
输卵管伞端成形术
输卵管整形术
经腹腔镜输卵管伞端成形术
经腹腔镜输卵管整形术
输卵管缝合术
经腹腔镜输卵管缝合术</t>
  </si>
  <si>
    <t>TTJH0614</t>
  </si>
  <si>
    <t>输卵管吻合术</t>
  </si>
  <si>
    <t>HTC7K501
HTC7K301
HTC7L301</t>
  </si>
  <si>
    <t>经腹腔镜输卵管吻合术
输卵管吻合术
输卵管复通术</t>
  </si>
  <si>
    <t>TTJH0609</t>
  </si>
  <si>
    <t>绝育后复孕术</t>
  </si>
  <si>
    <t>HTC7L302
HTC7L502</t>
  </si>
  <si>
    <t>输卵管宫角植入术
经腹腔镜输卵管宫角植入术</t>
  </si>
  <si>
    <t>TTJH0631</t>
  </si>
  <si>
    <t>卵巢输卵管切除术</t>
  </si>
  <si>
    <t>HTC6U301
HTC6U401
HTC6U402
HTC6U501
HTC6P301
HTC6P501
HTB6U303
HTB6U503</t>
  </si>
  <si>
    <t>输卵管切除术
经阴道输卵管切除术
经阴道输卵管病损切除术
经腹腔镜输卵管切除术
输卵管系膜囊肿剥除术
经腹腔镜输卵管系膜囊肿剥除术
卵巢输卵管切除术
经腹腔镜卵巢输卵管切除术</t>
  </si>
  <si>
    <t>TTJH0630</t>
  </si>
  <si>
    <t>附件切除术</t>
  </si>
  <si>
    <t>TTJH0638</t>
  </si>
  <si>
    <t>腹腔镜附件切除</t>
  </si>
  <si>
    <t>TTJH0661</t>
  </si>
  <si>
    <t>腹腔镜下异位妊娠保守手术</t>
  </si>
  <si>
    <t>HTC6S301
HTC6S501
KTC3M401
HTC6B301
HTC6B501</t>
  </si>
  <si>
    <t>输卵管开窗术
经腹腔镜输卵管开窗术
经阴道输卵管内药物注射
输卵管内药物注射
经腹腔镜输卵管内药物注射</t>
  </si>
  <si>
    <t>TTJH0672</t>
  </si>
  <si>
    <t>绝育术（男、女）</t>
  </si>
  <si>
    <t>HTC7D301
HTC7D501
KTC3Q301</t>
  </si>
  <si>
    <t>输卵管结扎术
经腹腔镜输卵管结扎术
经阴道输卵管粘堵绝育术</t>
  </si>
  <si>
    <t>TTJH0623</t>
  </si>
  <si>
    <t>腹腔镜输卵管结扎</t>
  </si>
  <si>
    <t>TTJH0675</t>
  </si>
  <si>
    <t>宫腔镜下绝育术</t>
  </si>
  <si>
    <t>TTJH0660</t>
  </si>
  <si>
    <t>腹腔镜下卵巢造孔术</t>
  </si>
  <si>
    <t>HTB6S301
HTB6S502
HTB6S501</t>
  </si>
  <si>
    <t>卵巢打孔术
经腹腔镜卵巢打孔术
卵巢囊肿/卵泡抽吸术</t>
  </si>
  <si>
    <t>HTB6E302
HTB6E502</t>
  </si>
  <si>
    <t>卵巢切开探查术
经腹腔镜卵巢切开探查术</t>
  </si>
  <si>
    <t>TTJH0629</t>
  </si>
  <si>
    <t xml:space="preserve">卵巢囊肿切除术       </t>
  </si>
  <si>
    <t>HTB6U304
HTB6U301
HTB6U305
HTB6U501
HTB6P304
HTB6F501
HTB7N301
HTB7N501
HTB7N502
HTB7P301
HTB7P501
HTB6P302
HTB6P303
HTB6P401
HTB6P501
HTB6P502
HTB7N503
HTB6P101
HTB6P301
HTB6U401
HTB7H301
HTB6U303
HTB6U503</t>
  </si>
  <si>
    <t>卵巢部分切除术
卵巢楔形切除成形术
卵巢黄体切除术
经腹腔镜卵巢楔形切除成形术
卵巢黄体血肿清除术
经腹腔镜卵巢电凝止血术
卵巢病损电凝术
经腹腔镜卵巢病损电凝术
经腹腔镜卵巢黄体电凝术
卵巢成形术
经腹腔镜卵巢破裂修补术
卵巢囊肿剥除术
卵巢冠囊肿剥除术
经阴道卵巢囊肿剥除术
经腹腔镜卵巢囊肿剥除术
经腹腔镜卵巢冠囊肿剥除术
经腹腔镜泡状附件电凝术
经腹腔镜卵巢囊肿/卵泡抽吸术
经腹腔镜卵巢囊肿开窗术
经阴道卵巢病损切除术
卵巢扭转复位术
卵巢输卵管切除术
经腹腔镜卵巢输卵管切除术</t>
  </si>
  <si>
    <t>TTJH0634</t>
  </si>
  <si>
    <t>卵巢肿物剔除术</t>
  </si>
  <si>
    <t>TTJH0639</t>
  </si>
  <si>
    <t>腹腔镜卵巢囊肿切除</t>
  </si>
  <si>
    <t>TTJH0637</t>
  </si>
  <si>
    <t>腹腔镜下附件肿物剔除术</t>
  </si>
  <si>
    <t>HTB6U302
HTB6U402
HTB6U502</t>
  </si>
  <si>
    <t>卵巢切除术
经阴道卵巢切除术
经腹腔镜卵巢切除术</t>
  </si>
  <si>
    <t>HTB7D301</t>
  </si>
  <si>
    <t>卵巢动静脉高位结扎术</t>
  </si>
  <si>
    <t>TTJH0516</t>
  </si>
  <si>
    <t>卵巢去势</t>
  </si>
  <si>
    <t>TTJH0478</t>
  </si>
  <si>
    <t>卵巢癌根治术</t>
  </si>
  <si>
    <t>HTB6X301
HTB6X501
HTB7D301</t>
  </si>
  <si>
    <t>卵巢癌分期手术
经腹腔镜卵巢癌分期手术</t>
  </si>
  <si>
    <t>HTB7J301
HTB7J501</t>
  </si>
  <si>
    <t>卵巢移位术
经腹腔镜卵巢移位术</t>
  </si>
  <si>
    <t>HTB7Q301
HTB7Q501</t>
  </si>
  <si>
    <t>卵巢移植术
经腹腔镜卵巢移植术</t>
  </si>
  <si>
    <t>TTJH0139</t>
  </si>
  <si>
    <t>开腹探查术</t>
  </si>
  <si>
    <t>HTB6E301
HTB6E501</t>
  </si>
  <si>
    <t>腹盆腔探查术
经腹腔镜腹盆腔探查术</t>
  </si>
  <si>
    <t>TTJH0626</t>
  </si>
  <si>
    <t>子宫内膜异位症保守手术</t>
  </si>
  <si>
    <t>HTD6U405
HTF6U303
HQT6U304
HTF6U502
HTD7N301
HTD7N501
HTD7N502</t>
  </si>
  <si>
    <t>经阴道子宫内膜异位病灶切除术
子宫内膜异位病灶切除术
腹盆腔子宫内膜异位病灶切除术
经腹腔镜子宫内膜异位病灶切除术
子宫病损射频消融术
经腹腔镜子宫病损射频消融术
经腹腔镜子宫病损电凝术</t>
  </si>
  <si>
    <t>腹腔内膜异位切除术</t>
  </si>
  <si>
    <t>TTJH0509</t>
  </si>
  <si>
    <t>腔内淋巴结清扫术</t>
  </si>
  <si>
    <t>HNL6U301
HNL6U302
HNL6U501</t>
  </si>
  <si>
    <t>盆腔淋巴结切除术
经腹膜外盆腔淋巴结切除术
经腹腔镜盆腔淋巴结切除术</t>
  </si>
  <si>
    <t>TTJH0680</t>
  </si>
  <si>
    <t>腹腔镜下附件粘连分离术</t>
  </si>
  <si>
    <t>HQT7C301</t>
  </si>
  <si>
    <t>腹盆腔粘连松解术</t>
  </si>
  <si>
    <t>TTJH0635</t>
  </si>
  <si>
    <t>盆腔病灶切除及腹腔引流术</t>
  </si>
  <si>
    <t>HQU6U303
HTD6U305
HTP6U301
HTP6U401
HTP6U502</t>
  </si>
  <si>
    <t>小儿盆腔肿瘤切除术            圆韧带病损切除术
阔韧带内肿瘤切除术
经阴道阔韧带内肿瘤切除术
经腹腔镜阔韧带内肿瘤切除术</t>
  </si>
  <si>
    <t>TTJH0506</t>
  </si>
  <si>
    <t>卵巢癌肿物切除术</t>
  </si>
  <si>
    <t>HTZ89301</t>
  </si>
  <si>
    <t>全盆底重建修补术</t>
  </si>
  <si>
    <t>HTZ7Q301
HQU7Q301
HTZ7P301</t>
  </si>
  <si>
    <t>前盆腔重建术
后盆底重建术
暴露网片修剪术</t>
  </si>
  <si>
    <t>TTJH0701</t>
  </si>
  <si>
    <t>上皮下埋藏</t>
  </si>
  <si>
    <t>KTZ6K301</t>
  </si>
  <si>
    <t>避孕药皮下埋置术</t>
  </si>
  <si>
    <t>TTJH0702</t>
  </si>
  <si>
    <t>取皮下埋藏</t>
  </si>
  <si>
    <t>HTZ6N301</t>
  </si>
  <si>
    <t>避孕药皮下取出术</t>
  </si>
  <si>
    <t>附件10</t>
  </si>
  <si>
    <t>眼科类医疗服务项目立项指南映射关系表</t>
  </si>
  <si>
    <t>计价单元</t>
  </si>
  <si>
    <t>TTJK0410      
TTJK0326</t>
  </si>
  <si>
    <t>术后视力反应监测
视功能检查</t>
  </si>
  <si>
    <t>FEA1A701
FEA1A702
FEA1A703
FEA1A704</t>
  </si>
  <si>
    <t>普通远视力检查
普通近视力检查
光机能检查
伪盲检查</t>
  </si>
  <si>
    <t>TTJK0369
TTJK0427
TTJK0312</t>
  </si>
  <si>
    <t>幼儿视力检查
注视性质检查
暗适应测定</t>
  </si>
  <si>
    <t>FEA1A705
FEA1A706
FET1A701
FEA1A707
FEA1A714
FEA1A715
FEA1C701
FEA1C702</t>
  </si>
  <si>
    <t>特殊视力检查
选择性观看检查
视网膜视力检查
阿姆斯勒(Amsler)表检查
印刷图片对比敏感度检查
对比敏感度仪检查
暗适应测定
明适应测定</t>
  </si>
  <si>
    <r>
      <rPr>
        <sz val="12"/>
        <rFont val="仿宋_GB2312"/>
        <charset val="134"/>
      </rPr>
      <t xml:space="preserve">TTJK0321
</t>
    </r>
    <r>
      <rPr>
        <sz val="12"/>
        <color theme="1"/>
        <rFont val="仿宋_GB2312"/>
        <charset val="134"/>
      </rPr>
      <t>TTJK0324
TTJK0320</t>
    </r>
  </si>
  <si>
    <t>散、缩瞳检查
新福林散瞳
自动验光(验光)</t>
  </si>
  <si>
    <t>FEA1B703
FEA1B704</t>
  </si>
  <si>
    <t>睫状肌麻痹验光
电脑验光</t>
  </si>
  <si>
    <t>TTJK0320</t>
  </si>
  <si>
    <t>自动验光(验光)</t>
  </si>
  <si>
    <t>FEA1B702
FEA1D701
FEA1B701</t>
  </si>
  <si>
    <t>显然验光
云雾试验
综合验光</t>
  </si>
  <si>
    <t>TTJK0316
TTJK0315
TTJK0392
TTJK0395
TTJK0323
TTJK0333
TTJK0314</t>
  </si>
  <si>
    <t>眼压曲线
电脑眼压检查
压平眼压计
眼压描记
眼球压迫试验
修氏眼底计检查
电眼压测定</t>
  </si>
  <si>
    <t>FEA1B705
FEA1B708
FEA1B710
FEA1B706
FEA1B707
FEA1B709
FEA1D702
FEA1B712
FEA1B711</t>
  </si>
  <si>
    <t>压陷式眼压测量
动态轮廓眼压测量
回弹式眼压测量
非接触眼压测量
压平眼压测量
电子压平眼压测量
暗室俯卧试验
眼压描记
眼压日曲线描记</t>
  </si>
  <si>
    <t>01饮水试验</t>
  </si>
  <si>
    <t>003103000370100</t>
  </si>
  <si>
    <t xml:space="preserve">青光眼诱导试验(饮水) </t>
  </si>
  <si>
    <t>TTJK0393
TTJK0364</t>
  </si>
  <si>
    <t>色觉检查
光定仪色觉</t>
  </si>
  <si>
    <t>FEA1A711
FEA1A712
FEA1A713</t>
  </si>
  <si>
    <t>色觉检查-假同色图谱法
色觉检查-色相排列法
色觉镜色觉检查</t>
  </si>
  <si>
    <t>TTJK0334
TTJK0335
TTJK0345
TTJK0394
TTJK0397
TTJK0418</t>
  </si>
  <si>
    <t>视野周边检查
中心视野检查
TTJK0345 静动态视野检查
TTJK0394 闪烁视野检查
TTJK0397 Caldman视野检查
TTJK0418 全自动视野分析（智能计算机）</t>
  </si>
  <si>
    <t>FEA1A709
FEA1A708
FEA1A710</t>
  </si>
  <si>
    <t>视野检查-静态法
普通视野计检查
视野检查-动态法</t>
  </si>
  <si>
    <t>TTJK0429</t>
  </si>
  <si>
    <t>泪液分泌功能测定</t>
  </si>
  <si>
    <t>FEE1C703
FEE1C704
FEE1D701
FEE1C705
FEE1C706
FEE1C707</t>
  </si>
  <si>
    <t>基础泪液分泌功能测(schirmer'sTest)
反射泪液分泌功能测定
泪液分泌试验
泪液清除率测定
泪液分析测定
泪液渗透压测定</t>
  </si>
  <si>
    <t>TTJK0428</t>
  </si>
  <si>
    <t>泪膜破裂时间测定</t>
  </si>
  <si>
    <t>FEE1C702
FEE1C701</t>
  </si>
  <si>
    <t>泪膜分析测定
泪膜破裂时间测定</t>
  </si>
  <si>
    <t>TTJK0332
TTJK0412
TTJK0342
TTJK0387</t>
  </si>
  <si>
    <t>四点检查
九个诊断眼位
黑氏屏检查
Bagalim线状镜</t>
  </si>
  <si>
    <t>FEA1A724
FEA1A721
FEA1A723</t>
  </si>
  <si>
    <t>赫氏(Hess)屏检查
复视检查
Bagolini线状镜检查</t>
  </si>
  <si>
    <t>TTJK0339
TTJK0336
TTJK0340
TTJK0409
TTJK0414
TTJK0412
TTJK0341</t>
  </si>
  <si>
    <t>隐斜计检查
斜视角检查
马氏杆检查
双4°试验
三棱镜遮盖试验
九个诊断眼位
同视机检查</t>
  </si>
  <si>
    <t>FEA1C704
FEA1A722
FEA1D703</t>
  </si>
  <si>
    <t>诊断眼位斜视度测定
三棱镜斜视度检查
马氏杆(Maddox)试验</t>
  </si>
  <si>
    <t>TTJK0406</t>
  </si>
  <si>
    <t>角膜地形图检查</t>
  </si>
  <si>
    <t>FEH1A702</t>
  </si>
  <si>
    <t>TTJK0343</t>
  </si>
  <si>
    <t>电脑角膜曲率检查</t>
  </si>
  <si>
    <t>FEH1B701</t>
  </si>
  <si>
    <t>角膜曲率测量</t>
  </si>
  <si>
    <t>FEG1A701
FEH1A710
FEH1F701
HEH6U308</t>
  </si>
  <si>
    <t>结膜印痕细胞检查
角膜印迹细胞检查
角膜刮片检查
角膜上皮刮除术</t>
  </si>
  <si>
    <t>TTJK0344
TTJN0017</t>
  </si>
  <si>
    <t>角膜内皮细胞计数
聚焦激光扫描显微镜</t>
  </si>
  <si>
    <t>FEA1A725
FEH1A703</t>
  </si>
  <si>
    <t>共聚焦显微镜眼活体组织检查
角膜内皮镜检查</t>
  </si>
  <si>
    <t>TTJK0415</t>
  </si>
  <si>
    <t>牵拉试验（需麻醉）</t>
  </si>
  <si>
    <t>FEA1D704</t>
  </si>
  <si>
    <t>牵拉试验</t>
  </si>
  <si>
    <t>FED1D101</t>
  </si>
  <si>
    <t>上睑下垂检查
上睑下垂药物试验</t>
  </si>
  <si>
    <t>TTJK0414
TTJK0332
TTJK0505</t>
  </si>
  <si>
    <t>三棱镜遮盖试验
四点检查
眼动检查</t>
  </si>
  <si>
    <t>FEA1A719
FEA1C705
FEA1C706
FES1A701</t>
  </si>
  <si>
    <t>双眼视觉检查
普通调节集合测定
眼调节功能测定
临界融合频率检查</t>
  </si>
  <si>
    <t>TTJK0355
TTJK0355
TTJK0346
TTJK0424
TTJK0880</t>
  </si>
  <si>
    <t>外观像（黑白）
外观像（彩色）
眼底摄影检查
视网膜检查
200度眼底激光照像</t>
  </si>
  <si>
    <t>FEA1H701
FED1H701
FEU1H701
FES1H703
FES1A702
FEU1C701
FES1A706
FES1H701</t>
  </si>
  <si>
    <t>眼位照相
睑板腺照相
眼前节照相
眼底照相
免散瞳眼底检查
眼前节形态测定
激光扫描检眼镜眼底检查
视盘立体照相</t>
  </si>
  <si>
    <t>01婴幼儿视网膜病变筛查费</t>
  </si>
  <si>
    <t>FET1A704</t>
  </si>
  <si>
    <t>婴幼儿视网膜病变检查</t>
  </si>
  <si>
    <t>01视盘立体照相费</t>
  </si>
  <si>
    <t>02眼底自发荧光检查费</t>
  </si>
  <si>
    <t>FES1A708</t>
  </si>
  <si>
    <t>眼底自发荧光检查</t>
  </si>
  <si>
    <t>TTJK0331
TTJK0419
TTJK0349</t>
  </si>
  <si>
    <t>眼底检查
全视网膜镜
倒像镜</t>
  </si>
  <si>
    <t>FES1A703
FET1A703
FES1A704
FES1A705
FES1A707</t>
  </si>
  <si>
    <t>非散瞳直接检眼镜眼底检查
视网膜裂孔定位检查
前置镜眼底检查
间接眼底镜检查
三面镜眼底检查</t>
  </si>
  <si>
    <t>FEA1A716</t>
  </si>
  <si>
    <t>注视性质检查</t>
  </si>
  <si>
    <t>TTJE0277</t>
  </si>
  <si>
    <t>眼底血管造影</t>
  </si>
  <si>
    <t>EACEW001
EACEW002</t>
  </si>
  <si>
    <t>吲哚青绿脉络膜血管造影
荧光素眼底血管造影</t>
  </si>
  <si>
    <t>TTJK0310
TTJK0350
TTJK0366
TTJK0351</t>
  </si>
  <si>
    <t>多焦电生理检查
(电生理)ERG视网膜电流图
视眼膜电流图检查
(电生理)VEP视神经诱发电位</t>
  </si>
  <si>
    <t>FEA1A726
FEA1A727
FEA1A728
FET1A705
FEA1A729
FEA1A730
FEA1A731</t>
  </si>
  <si>
    <t>格栅视觉诱发电位(P-VEP)
图形视网膜电流图(P-ERG)检查
多焦视网膜电图(m-ERG)检查
闪光视网膜电流图(F-ERG)检查
眼电图(EOG)检查
视诱发电位(VEP)检查
多焦视觉诱发电位(多焦VEP)检查</t>
  </si>
  <si>
    <t>TTJK0327</t>
  </si>
  <si>
    <t>眼球突出计检查</t>
  </si>
  <si>
    <t>FEF1B701</t>
  </si>
  <si>
    <t>眼球突出计眼球突出度测量</t>
  </si>
  <si>
    <t>TTJK0342
TTJK0412</t>
  </si>
  <si>
    <t>黑氏屏检查
九个诊断眼位</t>
  </si>
  <si>
    <t>FEF1A702
FEA1A901</t>
  </si>
  <si>
    <t>眼球运动轨迹检查
红外视觉眼动图检查</t>
  </si>
  <si>
    <t>TTJK0422</t>
  </si>
  <si>
    <t>眼像差检查</t>
  </si>
  <si>
    <t>FEA1A720
FAM1C701</t>
  </si>
  <si>
    <t>眼像差检查
视觉质量分析</t>
  </si>
  <si>
    <t>TTJK0420
TTJK0319
TTJK0398</t>
  </si>
  <si>
    <t>人工晶体测试仪检查
前房深度测量
角膜超声厚度测定</t>
  </si>
  <si>
    <t>FEA1B713</t>
  </si>
  <si>
    <t>眼轴测量</t>
  </si>
  <si>
    <t>FEP1B701
FEP1B702</t>
  </si>
  <si>
    <t>眼轴人工晶状体度数测量-超声法
眼轴人工晶状体度数测量-光学法</t>
  </si>
  <si>
    <t>眼震电图</t>
  </si>
  <si>
    <t>TTJK0309</t>
  </si>
  <si>
    <t>视频眼震电图</t>
  </si>
  <si>
    <t>FEA1A732
FEA1A733
FEA1A734
FEA1D706</t>
  </si>
  <si>
    <t>眼震电图检查
冷热水试验眼震电图检查
红外眼震电图检查
视动试验</t>
  </si>
  <si>
    <t>FEA1C703</t>
  </si>
  <si>
    <t>代偿头位测定</t>
  </si>
  <si>
    <t>TTJK0338
TTJK0337</t>
  </si>
  <si>
    <t>房角镜检查
三面镜检查</t>
  </si>
  <si>
    <t>FEJ1A701</t>
  </si>
  <si>
    <t>前房角镜检查</t>
  </si>
  <si>
    <t>TTJK0317</t>
  </si>
  <si>
    <t>裂隙灯检查</t>
  </si>
  <si>
    <t>FEA1A718</t>
  </si>
  <si>
    <t>TTJN0018</t>
  </si>
  <si>
    <t>超声生物显微镜检查</t>
  </si>
  <si>
    <t>FEU1A701</t>
  </si>
  <si>
    <t>TTJE0114
TTJK0426
TTJE0285</t>
  </si>
  <si>
    <t>光学相干断层成像(OCT)
扫描激光眼底检查
青光眼视神经纤维层计算机图像分析</t>
  </si>
  <si>
    <t>FES1H702
FES1H707
FEF1H701
FES1H704
FES1H705
FES1H706</t>
  </si>
  <si>
    <t>视盘光相干光断层扫描
光相干断层眼底血流成像
光相干性断层眼前节扫描成像
眼底光相干光断层(OCT)扫描
眼底视网膜断层(HRT)扫描
眼底偏振激光(GDx)扫描</t>
  </si>
  <si>
    <t>注射费（结膜下）</t>
  </si>
  <si>
    <t>TTJK0380</t>
  </si>
  <si>
    <t>结膜下注射</t>
  </si>
  <si>
    <t>KEF6B101
KEG3M301
KEH3M701</t>
  </si>
  <si>
    <t>经筋膜囊球后注射
球结膜下注射
角膜基质注射</t>
  </si>
  <si>
    <t>注射费（球后/球旁）</t>
  </si>
  <si>
    <t>TTJK0381
TTJK0382</t>
  </si>
  <si>
    <t>半球后注射
球后注射</t>
  </si>
  <si>
    <t>KEF3M101
KEF3M102</t>
  </si>
  <si>
    <t>球后注射
球旁注射</t>
  </si>
  <si>
    <t>TTJK0359
TTJK0367</t>
  </si>
  <si>
    <t>取角球结膜异物
刮沙眼</t>
  </si>
  <si>
    <t>KED3H701</t>
  </si>
  <si>
    <t>睑板腺按摩</t>
  </si>
  <si>
    <t>TTJH1026</t>
  </si>
  <si>
    <t>砂眼挤压术</t>
  </si>
  <si>
    <t>KEG3H701</t>
  </si>
  <si>
    <t>沙眼磨擦压挤术</t>
  </si>
  <si>
    <t>TTJK0374</t>
  </si>
  <si>
    <t>冲洗泪道</t>
  </si>
  <si>
    <t>KEE3J401</t>
  </si>
  <si>
    <t>泪道冲洗</t>
  </si>
  <si>
    <t>11泪管扩张</t>
  </si>
  <si>
    <t>TTJK0379</t>
  </si>
  <si>
    <t>泪道探通</t>
  </si>
  <si>
    <t>KEE3S401
KEE7L402
HEE7P401
KEE7L401</t>
  </si>
  <si>
    <t>泪小点扩张术
泪道探通术
泪小点成形术
鼻泪管再通术</t>
  </si>
  <si>
    <t>TTJK0385 
TTJK0365</t>
  </si>
  <si>
    <t>结膜囊冲洗
结膜分泌物洗涤</t>
  </si>
  <si>
    <t>KEG3J301
KEG3J302
KEG3J303</t>
  </si>
  <si>
    <t>睑结膜伪膜去除冲洗
结膜囊冲洗
化学伤结膜囊冲洗</t>
  </si>
  <si>
    <t>结膜异物取出费</t>
  </si>
  <si>
    <t>TTJK0359</t>
  </si>
  <si>
    <t>取角球结膜异物</t>
  </si>
  <si>
    <t>KEG3J701
KEG6P301</t>
  </si>
  <si>
    <t>结膜异物剔除术
结膜结石取出治疗</t>
  </si>
  <si>
    <t>KED3F701</t>
  </si>
  <si>
    <t>倒睫拔除治疗</t>
  </si>
  <si>
    <t>TTJH1009
TTJK0384
TTJK0358</t>
  </si>
  <si>
    <t>灰线切开术
拔睫毛
电解倒睫</t>
  </si>
  <si>
    <t>KED4K701</t>
  </si>
  <si>
    <t>倒睫电解治疗</t>
  </si>
  <si>
    <t>TTJH0990
TTJH1003
TTJK0362</t>
  </si>
  <si>
    <t>前房冲洗术
前房穿刺术
穿刺</t>
  </si>
  <si>
    <t>KEC6R101
KEJ3J101
KEJ3M101
KEJ6B101
KEQ3M101
KEQ6B101</t>
  </si>
  <si>
    <t>眶内血肿穿刺引流术
前房冲洗术
前房穿刺术
前房注射
玻璃体腔穿刺术
玻璃体腔灌洗术</t>
  </si>
  <si>
    <t>TTJK0421
TTJK0421
TTJH0988
TTJA0153</t>
  </si>
  <si>
    <t>多波长氪离子激光治疗
多波长氪离子激光治疗
睑内外激光术
接触激光治疗</t>
  </si>
  <si>
    <t>KEA4K701
HEL7P303
HEL7P304
HEU7N301
KEM7N301
KEQ7N701
HEM7P701
KEM7N302
KEM7N303
HET7N307
HEA7N301
HEZ4K301
KEA4K301</t>
  </si>
  <si>
    <t>经瞳孔温热疗法(TTT)
氩激光瞳孔成形术
激光瞳孔成形术
镱铝石榴石激光前节治疗
外路经巩膜激光睫状体光凝术
玻璃体激光消融术
高强度聚焦超声睫状体成形术(UCP)
睫状体冷冻术
眼内路睫状体激光光凝术
周边视网膜冷凝术
内眼孤立病灶冷凝术
光动力疗法(PDT)
眼部冷冻治疗</t>
  </si>
  <si>
    <t>TTJK0368
TTJK0370
TTJK0371</t>
  </si>
  <si>
    <t>多功能眼病治疗(仪器)
弱视治疗
光栅治疗</t>
  </si>
  <si>
    <t>KEV4J702
KEA4J901
KEA4J902
KET4J701
KEV4J701</t>
  </si>
  <si>
    <t>弱视协调器治疗
双眼单视功能训练
视轴矫正训练
后像治疗
精细训练</t>
  </si>
  <si>
    <t>TTJK0408</t>
  </si>
  <si>
    <t>义眼膜</t>
  </si>
  <si>
    <t>HEA6K701</t>
  </si>
  <si>
    <t>义眼安装</t>
  </si>
  <si>
    <t>KEA3C701
KEA3C702
HEA6K302</t>
  </si>
  <si>
    <t>义眼制作
义眼片(球)治疗
眼缺损种植体置入术</t>
  </si>
  <si>
    <t>人工泪管置入费</t>
  </si>
  <si>
    <t>TTJH1001</t>
  </si>
  <si>
    <t>泪道穿线插管术</t>
  </si>
  <si>
    <t>KEE3E401</t>
  </si>
  <si>
    <t>泪道置管术</t>
  </si>
  <si>
    <t>KEE3F401
HEE6N601
HEE6N602</t>
  </si>
  <si>
    <t>鼻泪管支架取出术
经鼻内镜鼻泪管支架取出术
人工泪管取出术</t>
  </si>
  <si>
    <t>KEE7D401
KEE7D701</t>
  </si>
  <si>
    <t>泪点栓塞术
泪点封闭术</t>
  </si>
  <si>
    <t>KEH6N301</t>
  </si>
  <si>
    <t>角膜拆线</t>
  </si>
  <si>
    <t>HEH7P301</t>
  </si>
  <si>
    <t>角膜缝线调整术</t>
  </si>
  <si>
    <t>手术治疗类项目</t>
  </si>
  <si>
    <t>TTJH0916
TTJH0908</t>
  </si>
  <si>
    <t>晶体超声乳化术
白内障囊外摘除术</t>
  </si>
  <si>
    <t>HEP6J304
HEP6U302
HEP6J303
HEP6U301
HEP6J305
HEP6P302
HEP6P301
HEP6J301
HEP6J302
HEP6U303
HEQ6U301</t>
  </si>
  <si>
    <t>玻璃体切除术后白内障超声乳化吸除+人工晶状体植入术
后囊连续环形撕囊术
小瞳孔白内障超声乳化吸除+人工晶状体植入术
白内障囊膜切除术
晶状体半脱位白内障超声乳化吸除+人工晶状体植入术
白内障囊外摘除术
白内障超声乳化摘除术
白内障囊外摘除+人工晶状体植入术
白内障超声乳化吸除+人工晶状体植入术
晶状体切除术
前部玻璃体切除术</t>
  </si>
  <si>
    <t>HEP6L301</t>
  </si>
  <si>
    <t>人工晶状体置换术</t>
  </si>
  <si>
    <t>人工晶状体植入费（常规）</t>
  </si>
  <si>
    <t>TTJH0918</t>
  </si>
  <si>
    <t>人工晶体植入术（复位术）</t>
  </si>
  <si>
    <t>HEP6J301
HEP6J302
HEP6J303
HEP6J304
HEP6J305
HEP6K304
HEP6K305
HEP6K306
HEP6V301
HEP6L301</t>
  </si>
  <si>
    <t>白内障囊外摘除+人工晶状体植入术
白内障超声乳化吸除+人工晶状体植入术
小瞳孔白内障超声乳化吸除+人工晶状体植入术
玻璃体切除术后白内障超声乳化吸除+人工晶状体植入术
晶状体半脱位白内障超声乳化吸除+人工晶状体植入术
虹膜夹持型人工晶状体植入术
前房型人工晶状体植入术
二期后房型人工晶状体植入术
先天性白内障摘除+1期后囊切开+前部玻璃体切除+人工晶状体植入术
人工晶状体置换术</t>
  </si>
  <si>
    <t>人工晶状体植入费（复杂）</t>
  </si>
  <si>
    <t>HEP6K301
HEP6K303
HEP6K302</t>
  </si>
  <si>
    <t>晶状体囊袋囊袋张力环植入术
有晶状体眼人工晶状体植入术
后房型人工晶状体睫状沟固定植入术</t>
  </si>
  <si>
    <t>人工晶状体调位费（常规）</t>
  </si>
  <si>
    <t>HEP6M301</t>
  </si>
  <si>
    <t>人工晶状体调位术</t>
  </si>
  <si>
    <t>人工晶状体调位费（复杂）</t>
  </si>
  <si>
    <t>TTJH0917</t>
  </si>
  <si>
    <t>玻璃体切除术</t>
  </si>
  <si>
    <t>HEQ6E301
HEQ6J301
HEQ6W101
HEQ6W301</t>
  </si>
  <si>
    <t>玻璃体腔探查术
玻璃体切除+眼内填充术
经结膜微创玻璃体切除术
玻璃体切除术</t>
  </si>
  <si>
    <t>TTJH0967 
TTJH0974</t>
  </si>
  <si>
    <t>硅油注入术
玻璃体腔穿刺术</t>
  </si>
  <si>
    <t>HEQ6B301
HEQ6J301
HEQ6K301
HEQ6K302</t>
  </si>
  <si>
    <t>玻璃体气液交换术
玻璃体切除+眼内填充术
玻璃体硅油置入术
人工玻璃体球囊眼内植入术</t>
  </si>
  <si>
    <t>TTJH0935</t>
  </si>
  <si>
    <t>硅油取出术</t>
  </si>
  <si>
    <t>HEA6N301
HEA6N302
HEC6N301
HEE6N601
HEE6N602
HEJ6N301
HEP6L301
HES6P301
HEZ6N301</t>
  </si>
  <si>
    <t>眼内肿物放射粒子敷贴器取出术
眼内置入物取出术
义眼台取出术
经鼻内镜鼻泪管支架取出术
人工泪管取出术
青光眼阀取出术
人工晶状体置换术
眼后节手术植入物取出术
硅油取出术</t>
  </si>
  <si>
    <t>TTJH0948</t>
  </si>
  <si>
    <t>小梁切除术</t>
  </si>
  <si>
    <t xml:space="preserve">
HEJ6U301
HEJ7N301
HEJ7P301
</t>
  </si>
  <si>
    <t xml:space="preserve">
小梁切除术
小梁消融术
前房成形术
</t>
  </si>
  <si>
    <t>HEJ7P305</t>
  </si>
  <si>
    <t>难治性青光眼滤过手术</t>
  </si>
  <si>
    <t>TTJH0932</t>
  </si>
  <si>
    <t>小梁切开术</t>
  </si>
  <si>
    <t>HEJ6S302</t>
  </si>
  <si>
    <t>TTJH0929</t>
  </si>
  <si>
    <t>角房切开术</t>
  </si>
  <si>
    <t>HEJ6U302
HEJ7P302
HEJ6S301
HEJ7C301
HEJ7N301</t>
  </si>
  <si>
    <t>非穿透小梁手术(NPTS)
选择性激光小粱成形术(SLT)
房角切开术
前房角粘连分离术
小梁消融术</t>
  </si>
  <si>
    <t>TTJH0975</t>
  </si>
  <si>
    <t>青光眼滤帘修复术</t>
  </si>
  <si>
    <t>HEN7P301
HEN7P304
HEN7P305</t>
  </si>
  <si>
    <t>Schlemm管成形术
内路360度粘小管成形术
外路360度粘小管成形术</t>
  </si>
  <si>
    <t>11穿透性施莱姆氏管（schlemm管）成形费</t>
  </si>
  <si>
    <t>HEJ7P303
HEJ7P304
HEJ6T301</t>
  </si>
  <si>
    <t>青光眼滤过泡修补术
青光眼包裹性滤过泡修补术
青光眼滤过泡分离术</t>
  </si>
  <si>
    <t>TTJH0948      TTJH0975          TTJH0973</t>
  </si>
  <si>
    <t>小梁切除术
青光眼滤帘修复术
巩膜切口修复术</t>
  </si>
  <si>
    <t>HEK6K301</t>
  </si>
  <si>
    <t>房水引流物植入术</t>
  </si>
  <si>
    <t>TTJH0975
TTJH0924</t>
  </si>
  <si>
    <t>青光眼滤帘修复术
前房异物取出术</t>
  </si>
  <si>
    <t>HEJ6M301</t>
  </si>
  <si>
    <t>青光眼阀修复调位术</t>
  </si>
  <si>
    <t>视网膜脱离修复费（常规）</t>
  </si>
  <si>
    <t>TTJH0962 
TTJH0974 
TTJH0917 
TTJH0989</t>
  </si>
  <si>
    <t>脉络膜放液+前房空气注入
玻璃体注药术
玻璃体切除术
重水应用</t>
  </si>
  <si>
    <t>HET7H301
HET6R301
HET7N303
HET7P301</t>
  </si>
  <si>
    <t>视网膜注气复位术
视网膜下放液术
视网膜脱离电凝术
视网膜裂伤透热修补术</t>
  </si>
  <si>
    <t>视网膜脱离修复费（复杂）</t>
  </si>
  <si>
    <t>TTJH0966 
TTJH0989
TTJH0974 
TTJH0917</t>
  </si>
  <si>
    <t>视网膜剥膜术
重水应用
玻璃体腔穿刺术
玻璃体切除术</t>
  </si>
  <si>
    <t>HET6T301
HET7D301
HET7H302
HET7H305
HET7H303
HET7H304
HET7N301
HET6P301
HET6T301
HET6P302
HET7J301
HET6U301
HET7N302
HET7N304
HET7N305
HET7N306
HET7N308
KEU6U301</t>
  </si>
  <si>
    <t>内界膜剥离术
黄斑裂孔封闭术
伴有增生膜的视网膜脱离复位术
伴有视网膜下膜的视网膜脱离复位术
黄斑裂孔性视网膜脱离复位术
巨大裂孔性视网膜脱离复位术
黄斑部激光光凝术
黄斑前膜剥除术
内界膜剥离术
黄斑下膜取出术
黄斑转位术
人工视网膜脱离术
视网膜脱离激光治疗术
局部视网膜激光光凝术
次全视网膜激光光凝术
全视网膜激光光凝术
间接眼底镜视网膜光凝术
眼内机化膜切除术</t>
  </si>
  <si>
    <t>TTJH0970</t>
  </si>
  <si>
    <t>视网膜切开(切除)</t>
  </si>
  <si>
    <t>HET6U302</t>
  </si>
  <si>
    <t>视网膜部分切除术</t>
  </si>
  <si>
    <t>HET7Q301</t>
  </si>
  <si>
    <t>视网膜色素上皮细胞移植术</t>
  </si>
  <si>
    <t>HEM6R301</t>
  </si>
  <si>
    <t>睫状体脉络膜上腔放液术</t>
  </si>
  <si>
    <t>11视网膜下穿刺费</t>
  </si>
  <si>
    <t>TTJH0955</t>
  </si>
  <si>
    <t>周边部网膜冷冻术</t>
  </si>
  <si>
    <t>HER6U301
HEU6U301
HEU6U302</t>
  </si>
  <si>
    <t>脉络膜病损切除术
经巩膜葡萄膜肿物切除术
经内眼葡萄膜肿物切除术</t>
  </si>
  <si>
    <t>TTJH0949</t>
  </si>
  <si>
    <t>深层巩膜咬切术</t>
  </si>
  <si>
    <t>HEH6U307
HEN6U301
HEN6U302
HEN6U303
HEN7F301
HEN7P302
HEN7P303</t>
  </si>
  <si>
    <t>角巩膜病灶切除术
板层巩膜切除术
钬激光巩膜切除术
二氧化碳激光辅助深层巩膜切除术(Class术)
巩膜缩短术
巩膜修补术
巩膜葡萄肿修补术</t>
  </si>
  <si>
    <t>TTJH0909 
TTJH0910</t>
  </si>
  <si>
    <t>巩膜冷冻+外垫压术
电凝+垫压术</t>
  </si>
  <si>
    <t>HEN7A301
HEN7A302
HEN7F302
HEN7M301</t>
  </si>
  <si>
    <t>巩膜外加压术
巩膜内加压术
巩膜环扎术
巩膜后兜带术</t>
  </si>
  <si>
    <t>TTJH0968</t>
  </si>
  <si>
    <t>硅胶拆除术</t>
  </si>
  <si>
    <t>TTJH0982 
TTJH0983</t>
  </si>
  <si>
    <t>巩膜放液术（穿刺术）
巩膜伤口探查术（伤口修复）</t>
  </si>
  <si>
    <t>HEN7T301</t>
  </si>
  <si>
    <t>异体巩膜移植术</t>
  </si>
  <si>
    <t>TTJH0937 
TTJH0936</t>
  </si>
  <si>
    <t>虹膜复位术
虹膜根部离断修复术</t>
  </si>
  <si>
    <t>HEL7P302</t>
  </si>
  <si>
    <t>虹膜根部离断修复术</t>
  </si>
  <si>
    <t>HEL6K301</t>
  </si>
  <si>
    <t>人工虹膜隔植入术</t>
  </si>
  <si>
    <t>TTJH0923 
TTJH0979 
TTJH0976</t>
  </si>
  <si>
    <t>虹膜囊肿切除术
虹膜嵌顿术
虹膜周边切除术</t>
  </si>
  <si>
    <t>HEL6U301
HEL6U302
HEL6U303
HEL6U304
HEL6U305
HEL6U306
HEL6U307
HEL7C301
HEL7P301</t>
  </si>
  <si>
    <t>节段性虹膜切除术
虹膜囊肿切除术
镱铝石榴石(YAG)激光周边虹膜切除术
镱铝石榴石(YAG)激光联合氩激光周边虹膜切除术
虹膜周边切除术
虹膜肿瘤切除术
瞳孔残膜切除术
虹膜粘连松解术
激光周边虹膜成形术</t>
  </si>
  <si>
    <t>TTJH0937</t>
  </si>
  <si>
    <t>虹膜复位术</t>
  </si>
  <si>
    <t>HEL6S301
HEL7G301
HEL7P305</t>
  </si>
  <si>
    <t>镱铝石榴石(YAG)激光瞳孔括约肌切开术
瞳孔开大术
瞳孔成形术</t>
  </si>
  <si>
    <t>睑成形费（常规）</t>
  </si>
  <si>
    <t>TTJH0958</t>
  </si>
  <si>
    <t>眼睑成形(简单)不转皮瓣</t>
  </si>
  <si>
    <t>HED6J301
HED7G301
HED7M301
HED7P319
HED7P320
HED7P321
HED7P325
HED7P327
HED7P328
HED7P329
HED7P330
HED7Q301
HED6U306</t>
  </si>
  <si>
    <t>自体脂肪移植眼睑填充术
瘢痕性眼睑内翻眼睑后层延长矫正术
眼阔筋膜悬吊术
非瘢痕性睑内翻皮肤轮匝切除矫正术
非瘢痕性睑内翻缝线矫正术
瘢痕性眼睑内翻睑板楔形切除矫正术
瘢痕性下睑外翻鼻颊沟皮瓣转移修复术
金属片置入眼睑闭合不全矫治术
颞肌筋膜瓣转移眼睑闭合不全矫治术
眼睑全层缺损修复术
眼睑缺损修复术
睑沟凹陷畸形矫正脂肪移植术
眼睑痉挛肌肉切除术</t>
  </si>
  <si>
    <t>睑成形费（复杂）</t>
  </si>
  <si>
    <t>TTJH0906 
TTJH1000 
TTJH0914 
TTJH0969 
TTJH1151 
TTJH1153 
TTJH1168
TTJH1183 
TTJH1184</t>
  </si>
  <si>
    <t>眼睑成型术(复杂)转皮瓣
睑内翻矫正术
睑外翻植皮术
阔筋膜悬吊术
重睑再修术
上睑下垂矫正术(单侧)
双重睑成型术(双侧)
眼睑再造术
睑外翻矫正术</t>
  </si>
  <si>
    <t>HED7H302
HED7P318
HED7P322
HED7P324
HED7P326
HED7Q302
HED7P323
HED7P301
HED7Q303</t>
  </si>
  <si>
    <t>上睑下垂矫正过度复位术
眼睑退缩矫正术
非瘢痕性睑外翻矫正术
颞浅动脉岛状瓣转移睑外翻矫正术
游离植皮睑外翻矫正术
瘢痕性眼睑外翻矫正皮片移植术
瘢痕性睑外翻皮瓣转移修复术
眦部睑裂缝合术
全眼睑重建术</t>
  </si>
  <si>
    <t>TTJH0953
TTJH1006</t>
  </si>
  <si>
    <t>眦部成型术
内眦赘皮矫正</t>
  </si>
  <si>
    <t>HEA7P301
HED7P307
HED7P308
HED7P309
HED7P311</t>
  </si>
  <si>
    <t>小眼畸形矫正术
内眦赘皮矫治术
内眦移位矫正局部整形术
内眦成形术
外眦成形术</t>
  </si>
  <si>
    <t>01内眦病损切除费</t>
  </si>
  <si>
    <t>TTJH0940
TTJH1215 
TTJH0998</t>
  </si>
  <si>
    <t>胬肉切除＋角膜上皮移植
内眦赘皮矫正术
翼状胬肉</t>
  </si>
  <si>
    <t>HED6U302
HEH7J302
HEH7Q301
HEH6U309</t>
  </si>
  <si>
    <t>泪阜部肿瘤切除术
胬肉移位术
翼状胬肉切除联合组织移植术
翼状胬肉切除术</t>
  </si>
  <si>
    <t>02内眦韧带修复费</t>
  </si>
  <si>
    <t>TTJH0944</t>
  </si>
  <si>
    <t>内眦韧带断裂修复术</t>
  </si>
  <si>
    <t>HED7H301
HED7P310</t>
  </si>
  <si>
    <t>创伤性眦距过宽内眦韧带复位固定术
内眦韧带断裂修复术</t>
  </si>
  <si>
    <t>TTJH0905
TTJH0919</t>
  </si>
  <si>
    <t>睑球粘连分离术
睑球粘连矫正+粘膜移植</t>
  </si>
  <si>
    <t>HED7C302</t>
  </si>
  <si>
    <t>睑球粘连分离术</t>
  </si>
  <si>
    <t>11睑缘粘连分离术减收费</t>
  </si>
  <si>
    <t>HED7C301</t>
  </si>
  <si>
    <t>睑缘粘连分离术</t>
  </si>
  <si>
    <t>TTJH0921 
TTJH1019 
TTJH0959</t>
  </si>
  <si>
    <t>结膜囊成型术(复杂)
结膜环切术
结膜囊成型(简单)</t>
  </si>
  <si>
    <t>HEG7P301
HEG7P303
HED7P305
HEH7Q314</t>
  </si>
  <si>
    <t>结膜囊成形术
下穹窿成形术
睑缘永久性粘连缝合术
羊膜移植术</t>
  </si>
  <si>
    <t>11结膜部分切除术减收费</t>
  </si>
  <si>
    <t>HEG6U301
HEG6U302
HEG6U303
HEG7P302
HEG7Q301
HEG7Q302</t>
  </si>
  <si>
    <t>结膜肿物切除术
结膜淋巴管切除术
结膜环切除术
结膜松弛症矫正术
结膜肿物切除联合组织移植术
球结膜瓣覆盖术</t>
  </si>
  <si>
    <t>眼睑裂伤缝合费（常规）</t>
  </si>
  <si>
    <t>TTJH1021</t>
  </si>
  <si>
    <t>睑皮肤伤口修复(简单)</t>
  </si>
  <si>
    <t>HED7P701
HED7P306</t>
  </si>
  <si>
    <t>眼睑裂伤清创缝合术
结膜裂伤缝合术</t>
  </si>
  <si>
    <t>眼睑裂伤缝合费（复杂）</t>
  </si>
  <si>
    <t>TTJH0977</t>
  </si>
  <si>
    <t>睑皮肤伤口修复(复杂)</t>
  </si>
  <si>
    <t>HED7P312</t>
  </si>
  <si>
    <t>复杂眼睑裂伤缝合术</t>
  </si>
  <si>
    <t>TTJH0987 
TTJH1005 
TTJH1012 
TTJH1014 
TTJH1025
TTJH0922</t>
  </si>
  <si>
    <t>睑绿色素痣切除术
眼睑皮肤色素痣切除
皮肤结膜良性肿瘤切除术
霰粒肿切除术
麦粒肿切开术
分裂痣切除(带皮肤移植)</t>
  </si>
  <si>
    <t>HED6U301
HED6U303
HED6U304
HED6U305</t>
  </si>
  <si>
    <t>睑板腺囊肿切除术
眼睑肿物切除整形术(小)
眼睑肿物切除整形术(大)
眼睑分裂痣切除游离植皮术</t>
  </si>
  <si>
    <t>HEA7Q301</t>
  </si>
  <si>
    <t>眼表重建术</t>
  </si>
  <si>
    <t>KEH3J101</t>
  </si>
  <si>
    <t>角膜层间冲洗术</t>
  </si>
  <si>
    <t>浅层角膜损伤修复</t>
  </si>
  <si>
    <t>TTJH1008</t>
  </si>
  <si>
    <t>角膜溃疡清创术</t>
  </si>
  <si>
    <t>HEH7N301
HEH7N302
HEH7P701</t>
  </si>
  <si>
    <t>角膜溃疡灼烙术
角膜病损冷冻治疗
角膜热成形术</t>
  </si>
  <si>
    <t>TTJH0942 
TTJH0941
TTJH0943</t>
  </si>
  <si>
    <t>羊膜移植术
角膜皮样瘤切除术
角膜板层移植术</t>
  </si>
  <si>
    <t>HEH6U302
HEH6U303
HEH6U304
HEH6U307
HEH7P303
HEH7P304
HEH7Q314</t>
  </si>
  <si>
    <t>角膜浅层肿瘤切除术
角膜病灶切除术
角膜病损板层切除术
角巩膜病灶切除术
角膜修补术
角巩膜穿通伤修补术
羊膜移植术</t>
  </si>
  <si>
    <t>HEH6J301
HEH6S301
HEH6U301
HEH6U305
HEH6U306
KEH6U301
KEH6U302</t>
  </si>
  <si>
    <t>表层角膜镜片镶嵌术
散光性角膜切开术(AK)
飞秒激光角膜切削术
准分子激光治疗性角膜切削术(PTK)
经角膜上皮准分子激光角膜切削术
准分子激光屈光性角膜切削术
个体化准分子激光角膜切削术</t>
  </si>
  <si>
    <t>HEH6N301</t>
  </si>
  <si>
    <t>飞秒激光微小切口角膜基质透镜取出术</t>
  </si>
  <si>
    <t>TTJK0405</t>
  </si>
  <si>
    <t>准分子激光治疗</t>
  </si>
  <si>
    <t>HEH7Q302
HEH7Q303
HEH7Q304
HEH7Q309
HEH7Q310
HEH7Q311
HEH7Q313
HEH6K301</t>
  </si>
  <si>
    <t>机械法准分子激光角膜上皮瓣下磨镶术
个体化机械法准分子激光角膜上皮瓣下磨镶术
个体化准分子激光上皮瓣下角膜磨镶术
个体化飞秒激光辅助准分子激光原位角膜磨镶术
飞秒激光辅助准分子激光原位角膜磨镶术
前弹力层下激光角膜磨镶术
准分子激光角膜上皮瓣下磨镶术
角膜基质环置入术</t>
  </si>
  <si>
    <t>HEH7J301</t>
  </si>
  <si>
    <t>自体角膜转位术</t>
  </si>
  <si>
    <t>HEH6B301</t>
  </si>
  <si>
    <t>角膜交联术</t>
  </si>
  <si>
    <t>TTJH0931 
TTJH0978</t>
  </si>
  <si>
    <t>角膜深层异物取出术(复杂)
角膜深层异物取出术(简单)</t>
  </si>
  <si>
    <t>HEH6P301</t>
  </si>
  <si>
    <t>深层角膜异物取出术</t>
  </si>
  <si>
    <t>TTJH0927 
TTJH0991</t>
  </si>
  <si>
    <t>睫状体复位
睫状体剥离术</t>
  </si>
  <si>
    <t>HEM6T301
HEM7H301</t>
  </si>
  <si>
    <t>睫状体剥离术
睫状体断离复位术</t>
  </si>
  <si>
    <t>TTJH0961 
TTJH0933</t>
  </si>
  <si>
    <t>睫状体冷冻
睫状体固定缝合术</t>
  </si>
  <si>
    <t>HEM6U301
HEU6U301
HEU6U302</t>
  </si>
  <si>
    <t>睫状体肿物切除术
经巩膜葡萄膜肿物切除术
经内眼葡萄膜肿物切除术</t>
  </si>
  <si>
    <t>HEB7H301
HEB7P303
HEB7P304
HEB7P601
HEB7P602
HEF7Q301
HEF7Q302</t>
  </si>
  <si>
    <t>眶颧骨折复位内固定术
眶周骨折修复术
眼眶骨折修复术
经鼻内镜上颌窦入路眶底壁骨折整复术
经鼻内镜筛窦纸板入路眶内壁整复术
自体骨移植眼球内陷矫正术
人工材料植入眼球内陷矫正术</t>
  </si>
  <si>
    <t>11超过两眶壁加收</t>
  </si>
  <si>
    <t>HEB7P302
HEB7P301</t>
  </si>
  <si>
    <t>眶隔修补术
眶隔脂肪整形术</t>
  </si>
  <si>
    <t>TTJH0956</t>
  </si>
  <si>
    <t>眼内容宛除术</t>
  </si>
  <si>
    <t>HEU6U303</t>
  </si>
  <si>
    <t>眼内容摘除术</t>
  </si>
  <si>
    <t>TTJH0907</t>
  </si>
  <si>
    <t>眼球摘除术</t>
  </si>
  <si>
    <t>HEF6W301
HEU6J301</t>
  </si>
  <si>
    <t>眼球摘除术
眼内容摘除+义眼台植入术</t>
  </si>
  <si>
    <t>11眶内容物摘除加收</t>
  </si>
  <si>
    <t>HEC7Q301
HEC6W301</t>
  </si>
  <si>
    <t>眶内容摘除皮片移植术
眶内容摘除术</t>
  </si>
  <si>
    <t>眶内肿物摘除费
（常规）</t>
  </si>
  <si>
    <t>TTJH0963</t>
  </si>
  <si>
    <t>眶前部肿瘤取出术</t>
  </si>
  <si>
    <t>HEC6P302
HEB6U302</t>
  </si>
  <si>
    <t>前路开眶眶内肿物摘除术
眶前部肿瘤切除术</t>
  </si>
  <si>
    <t>眶内肿物摘除费
（复杂）</t>
  </si>
  <si>
    <t>TTJH0925</t>
  </si>
  <si>
    <t>眶深部肿瘤取出术</t>
  </si>
  <si>
    <t>HEC6P303
HEC6U601
HEB6U303
HEB6U601
HEB6W601
HEB6U301</t>
  </si>
  <si>
    <t>外侧开眶眶深肿物摘除术
经鼻内镜筛窦纸板入路眶内肿瘤切除术
经颅眶肿物切除术
经鼻内镜眶尖部肿瘤切除术
经鼻内镜眶尖病变切除术
眶尖部肿瘤切除术</t>
  </si>
  <si>
    <t>HEB7B601
HEC7B301
HEC6K301
HEB7B301</t>
  </si>
  <si>
    <t>经鼻内镜眶减压术
眶脂肪切除减压术
眼球摘除活动性义眼台植入术
眼眶减压术</t>
  </si>
  <si>
    <t>11两眶壁及以上加收</t>
  </si>
  <si>
    <t>HEC6P601
HEC6P301</t>
  </si>
  <si>
    <t>经鼻内镜筛窦纸板入路眶内异物取出术
眶内异物取出术</t>
  </si>
  <si>
    <t>TTJH0913 
TTJH1022</t>
  </si>
  <si>
    <t>球内异物取出术
大磁石感应</t>
  </si>
  <si>
    <t>HEF6P301
HEF6P302
HEF6P303
HEQ6P301
HEQ6P302
HEF6N301</t>
  </si>
  <si>
    <t>球内磁性异物取出术
球内非磁性异物取出术
球壁异物取出术
玻璃体异物磁吸术
玻璃体腔残留晶体皮质取出术
球内异物定位环置入取出术</t>
  </si>
  <si>
    <t>TTJH0939 
TTJH0960 
TTJH0980</t>
  </si>
  <si>
    <t>义眼填充术
简单比照眼窝成型
眼眶内充填术</t>
  </si>
  <si>
    <t>HEC6K302
HEU6J301
HED7Q304
HEC6K301</t>
  </si>
  <si>
    <t>眼窝填充活动性义眼台植入术
眼内容摘除+义眼台植入术
游离皮片移植眼窝再造术
眼球摘除活动性义眼台植入术</t>
  </si>
  <si>
    <t>TTJH1102          
TTJH0984</t>
  </si>
  <si>
    <t>眼窝再造术
真皮脂肪填充术</t>
  </si>
  <si>
    <t>HED7Q305
HED7Q306
HED7Q307</t>
  </si>
  <si>
    <t>局部皮瓣转移眼窝再造术
岛状瓣转移眼窝再造术
游离皮瓣移植眼窝再造术</t>
  </si>
  <si>
    <t>TTJH0952 
TTJH1016 
TTJH1020</t>
  </si>
  <si>
    <t>泪小管吻合术
泪小点切开术
泪囊切开排脓引流术</t>
  </si>
  <si>
    <t>HEE7K302
HEE7K601
HEE7P301
HEE7K301
HGC6S601</t>
  </si>
  <si>
    <t>泪小管吻合术
鼻内镜下经鼻泪囊鼻腔吻合术
泪道成形术
结膜鼻腔泪囊吻合人工泪道植入术
经鼻内镜鼻腔泪囊造孔术</t>
  </si>
  <si>
    <t>11泪小点外翻矫正术减收</t>
  </si>
  <si>
    <t>HEE7P302</t>
  </si>
  <si>
    <t>泪小点外翻矫正术</t>
  </si>
  <si>
    <t>HEE6U303
HEE6U304
HEE6U601</t>
  </si>
  <si>
    <t>泪囊区肿瘤切除术
泪小管肿瘤切除术
经鼻内镜泪囊/鼻泪管肿瘤切除术</t>
  </si>
  <si>
    <t>TTJH0964</t>
  </si>
  <si>
    <t>泪囊摘除术</t>
  </si>
  <si>
    <t>HEE6U301
HEE6U302</t>
  </si>
  <si>
    <t>泪囊摘除术
泪囊瘘管切除术</t>
  </si>
  <si>
    <t>TTJH0972</t>
  </si>
  <si>
    <t>泪腺悬吊术</t>
  </si>
  <si>
    <t>HEE7H301</t>
  </si>
  <si>
    <t>泪腺脱垂复位术</t>
  </si>
  <si>
    <t>TTJH0926</t>
  </si>
  <si>
    <t>眼球破裂伤(复杂)</t>
  </si>
  <si>
    <t>HEF7P302</t>
  </si>
  <si>
    <t>眼球裂伤探查缝合术</t>
  </si>
  <si>
    <t>11裂伤累及视网膜加收</t>
  </si>
  <si>
    <t>TTJH0920</t>
  </si>
  <si>
    <t>斜视矫正术</t>
  </si>
  <si>
    <t>HEV7F301
HEV7H301
HEV7J301
HEV7J302
HEV7J303
HEV7J304
HEV7J305
HEV7M301
HEV7M302
HEV7P301
HEV7P302
HEV7P303
HEV7P304
HEV7P305
HEV7P306
HEV7P307
HEV7P308
HEV7P309
HEV7P310
HEV7P311
HEV7P312
HEV7P313
HEV7P314
HEV7P315
HEV7P316
HEV7P317
HEV7Q301
HEC7P301</t>
  </si>
  <si>
    <t>水平垂直直肌后徙+缩短术
眼外肌离断复位术
上斜肌矢状移位术
水平直肌垂直转位(Knapp)术
眼外肌移位术
眼外肌转位术
Faden手术
直肌减弱联合眶壁固定术
改良Yokoyama术
非水平直肌减弱术
非水平直肌加强术
上睑提肌缩短上睑下垂矫正术
水平直肌减弱术
水平直肌加强术
额肌筋膜瓣悬吊上睑下垂矫正术
颞筋膜悬吊上睑下垂矫正术
额肌悬吊上睑下垂矫正术
眼轮匝肌整形术
眼外肌探查+限制性斜视矫正术
A型斜视矫正术
V型斜视矫正术
斜肌加强术
斜肌减弱术
两条直肌移位联结术
直肌调整缝线术
分离性垂直偏斜(DVD)矫正术
眼外肌连接术
义眼台暴露修补术</t>
  </si>
  <si>
    <t>TTJH0959</t>
  </si>
  <si>
    <t>结膜囊成型术（简单）</t>
  </si>
  <si>
    <t>HEC7P301</t>
  </si>
  <si>
    <t>义眼台暴露修补术</t>
  </si>
  <si>
    <t>TTJH0875</t>
  </si>
  <si>
    <t>深部脓肿切开引流术</t>
  </si>
  <si>
    <t>HEA6R301
HEA6R302
HEF7P301</t>
  </si>
  <si>
    <t>眶深部脓肿切开引流术
眼表浅脓肿切开引流术
眼前节手术伤口修复术</t>
  </si>
  <si>
    <t>HEG6B301</t>
  </si>
  <si>
    <t>球结膜放射状切开冲洗术</t>
  </si>
  <si>
    <t>TTJH1169</t>
  </si>
  <si>
    <t>眼袋整复术(双侧)</t>
  </si>
  <si>
    <t>HED7P302
HED7P303
HED7P304</t>
  </si>
  <si>
    <t>经皮下睑袋整形术
结膜入路下睑袋整形术
下睑袋切除术后修复术</t>
  </si>
  <si>
    <t>TTJH0906</t>
  </si>
  <si>
    <t>眼睑成型术(复杂)转皮瓣</t>
  </si>
  <si>
    <t>HED7P313
HED7P314
HED7P315
HED7P316
HED7P317</t>
  </si>
  <si>
    <t>重睑成形术-切开法
重睑成形术-埋线法
重睑成形术-缝线法
重睑术后修复术
重睑术后修复+上睑颗粒脂肪注射</t>
  </si>
  <si>
    <t>TTJH1130</t>
  </si>
  <si>
    <t>眶距增宽矫正术</t>
  </si>
  <si>
    <t>HEB7G301
HEB6V301
HEB7G302
HEB6V302</t>
  </si>
  <si>
    <t>颅外眶距增宽矫正术
颅内外“O”形截骨眶距增宽矫正术
颅内外联合入路眶距增宽矫正术
颅外“U”形截骨眶距增宽矫正术</t>
  </si>
  <si>
    <t>TTJH1133 
TTJH1182</t>
  </si>
  <si>
    <t>额颞部皮肤提紧术
眉再造术</t>
  </si>
  <si>
    <t>HYS7Q310
HYS7P301
HYS7P302</t>
  </si>
  <si>
    <t>眉下垂矫正术
“八”字眉畸形矫正术
眉移位畸形矫正术</t>
  </si>
  <si>
    <t>附件11</t>
  </si>
  <si>
    <t>体被系统医疗服务价格项目立项指南映射关系</t>
  </si>
  <si>
    <t>本项目中的“项”指：每种变应原，不同变应原可叠加收取。</t>
  </si>
  <si>
    <t>TTJK0032
TTJK0033</t>
  </si>
  <si>
    <t>变应原皮内试验（点刺同)
斑贴试验</t>
  </si>
  <si>
    <t>FYR1D101
FYR1D102
FYR1D103
FYR1D104
FYR1D702
FYR1D703</t>
  </si>
  <si>
    <t>变应原皮内试验
变应原点刺试验
结核菌素试验
自体血清皮肤试验
皮肤斑贴变应原试验
皮肤光斑贴变应原试验</t>
  </si>
  <si>
    <t>本项目中的“指标”包括但不限于皮肤色素、皮脂、水分、pH值、纹理、弹性等，不同检查指标可叠加收取。</t>
  </si>
  <si>
    <t>FYR1C702
FYR1C703
FYR1C704
FYR1C705
FYR1C706</t>
  </si>
  <si>
    <t>皮肤色素检测分析
皮肤皮脂检测分析
皮肤水分检测分析
皮肤pH值检测分析
皮肤纹理检测分析</t>
  </si>
  <si>
    <t>TTJK0015
TTJK0023</t>
  </si>
  <si>
    <t>疥虫检查
毛囊虫检查</t>
  </si>
  <si>
    <t>FYR1A702</t>
  </si>
  <si>
    <t>皮肤寄生虫检查</t>
  </si>
  <si>
    <t>不同检查指标可叠加收取。</t>
  </si>
  <si>
    <t>TTJL0046</t>
  </si>
  <si>
    <t>紫外线生物剂量测定</t>
  </si>
  <si>
    <t>FYR1D701
FYR1A704
FYR1C701</t>
  </si>
  <si>
    <t>皮肤温度敏感试验
压力疼痛阈值检查
紫外线生物剂量测定</t>
  </si>
  <si>
    <t>FYR01501</t>
  </si>
  <si>
    <t>皮肤镜检测诊断</t>
  </si>
  <si>
    <t>FYR1A501
FYR1A703</t>
  </si>
  <si>
    <t>皮肤镜检查
皮肤反射式共聚焦显微镜检查</t>
  </si>
  <si>
    <t>FYS1A701</t>
  </si>
  <si>
    <t>毛发检查</t>
  </si>
  <si>
    <t>TTJK0031</t>
  </si>
  <si>
    <t>伍德氏灯检查</t>
  </si>
  <si>
    <t>FYR1A701</t>
  </si>
  <si>
    <t>伍德灯检查</t>
  </si>
  <si>
    <t>TTJK0752
TTJK0753
TTJK0754</t>
  </si>
  <si>
    <t>性病检查-检查费
性病检查-女性分泌物取材
性病检查-男性分泌物取材</t>
  </si>
  <si>
    <t>FYR1D704
FYZ1A901</t>
  </si>
  <si>
    <t>醋酸白试验
性病检查</t>
  </si>
  <si>
    <t>每个皮损以9平方厘米为基础计价，每增加一个皮损逐个递加收费。</t>
  </si>
  <si>
    <t>TTJK0014
TTJH0213
TTJK0012
TTJK0013
TTJK0034
KYR65703
TTJK0027</t>
  </si>
  <si>
    <t>寻常疣刮除
鸡眼切除
栗Ⅱ疹摘除
痤疮挤压
皮损内注射
刮疣治疗
湿敷治疗</t>
  </si>
  <si>
    <t>KX83J101
KYC3J701
KYC3M101
KYR3J101
KYR3J702
KYR3J703
KYR3J705
KYR3M704
KYR3N702
KYR4K716</t>
  </si>
  <si>
    <t>皮肤和皮下组织脓肿抽吸术
全身疱病冲洗清创
瘢痕药物注射
疱液抽取术
粟丘疹挑治术
软疣刮除术
皮肤病损挤刮治疗
皮肤着色治疗
浅表囊肿穿刺术
创面保痂治疗</t>
  </si>
  <si>
    <t>TTJK0035
TTJA0182
TTJK0659
TTJK0660
TTJK0661
TTJK0662
TTJK0030
KYR72701
TTJK0038
TTJK0038-1
TTJK0653
TTJK0700
TTJH0205
TTJH0212
TTJH0193
TTJK0010
TTJK0011
TTJK0697
TTJK0698
TTJK0699
TTJK0022
TTJK0028</t>
  </si>
  <si>
    <t>皮肤赘生物电烧治疗
冷冻治疗
CO2激光治疗-15分钟内（含15分钟）
CO2激光治疗-15-30分钟内（含30分钟）
CO2激光治疗-30-45分钟内（含45分钟）
CO2激光治疗-45-60分钟
无焦化多波长激光治疗
氦氖（He-Ne)激光皮肤照射治疗
308准分子激光治疗皮肤病
308准分子激光治疗皮肤病（每增加1平方厘米加收）
红宝石激光治疗
铒激光治疗
双侧腋臭
单侧腋臭
尖锐湿疣
丝状疣
扁平疣
兰宝石激光---寻常疣
兰宝石激光---疣状痣
兰宝石激光---皮脂腺痣
痤疮治疗(多功能)
汗管瘤治疗</t>
  </si>
  <si>
    <t>KYR3M702
KYR3M703
KYR4K301
KYR4K302
KYR4K701
KYR4K704
KYR4K705
KYR4K706
KYR4K707
KYR4K708
KYR4K709
KYR4K710
KYR4K711
KYR4K712
KYR4K714
KYR4K715
KYR7N301
KYR7N701
KYU4K701
MEAYR014
MEBYR003
MEZZX002</t>
  </si>
  <si>
    <t>皮肤药物烧灼治疗
经皮导入给药
皮肤肿物电解治疗
皮损冷冻治疗
温热疗法
窄谱UVB紫外线治疗
紫外线(UVA/UVB)治疗
光化学疗法(PUVA)
光动力治疗
二氧化碳激光治疗
血管性疾患激光治疗
瘢痕激光治疗
肤质调节激光治疗
色素性疾患激光治疗
激光祛文身
准分子激光皮肤病治疗
皮肤赘生物电灼切除术
体表射频消融术
腋臭激光治疗
准分子光疗
体表微波消融术
射频超声治疗腋臭</t>
  </si>
  <si>
    <t>KYR39901
KYZ39901
TTJA0034
MBBZX016</t>
  </si>
  <si>
    <t>悬浮床治疗
翻身床治疗
烧伤翻身床劳务费
烧伤功能训练床治疗</t>
  </si>
  <si>
    <t>KYR4K901
KYZ4K901
MBBZX016</t>
  </si>
  <si>
    <t>悬浮床治疗
翻身床治疗
烧伤功能训练床治疗</t>
  </si>
  <si>
    <t>KYR72706</t>
  </si>
  <si>
    <t>化学换肤术</t>
  </si>
  <si>
    <t>KYR3M701</t>
  </si>
  <si>
    <t>化学剥脱术</t>
  </si>
  <si>
    <t>TTJK0036
TTJK0037</t>
  </si>
  <si>
    <t>电解脱毛治疗
激光脱毛术</t>
  </si>
  <si>
    <t>KYS4K301
KYS4K701</t>
  </si>
  <si>
    <t>电解脱毛治疗
激光脱毛治疗</t>
  </si>
  <si>
    <t>TTJK0029</t>
  </si>
  <si>
    <t>药物熏蒸治疗</t>
  </si>
  <si>
    <t>KYE3M702
KYC3M702</t>
  </si>
  <si>
    <t>面部药物熏蒸治疗
全身熏蒸治疗</t>
  </si>
  <si>
    <t>HYR6P301</t>
  </si>
  <si>
    <t>体表异物切开取出术</t>
  </si>
  <si>
    <t>TTJK0024</t>
  </si>
  <si>
    <t>甲癣治疗</t>
  </si>
  <si>
    <t>KYT3M701
KYT3J101</t>
  </si>
  <si>
    <t>甲癣封包治疗
甲下脓肿抽吸术</t>
  </si>
  <si>
    <t>01拔甲</t>
  </si>
  <si>
    <t>TTJA0147</t>
  </si>
  <si>
    <t>拔甲</t>
  </si>
  <si>
    <t>KYT6P301</t>
  </si>
  <si>
    <t>甲板拔出术</t>
  </si>
  <si>
    <t>HYT7G301
HYT7P301
HYT7Q301</t>
  </si>
  <si>
    <t>甲床延长术
指甲修复术
甲床移植缝合术</t>
  </si>
  <si>
    <t>1.每个肿物以每平方厘米为基础计价。
2.不足一个按一个计价。</t>
  </si>
  <si>
    <t>TTJH0876
TTJH0891
TTJH1213
TTJH0902
TTJH1214
TTJH0200
TTJH0211</t>
  </si>
  <si>
    <t>皮肤表浅肿物切除术
颈部表浅肿物切除术
面部皮脂腺囊肿切除术
色素痣切除术
面部小黑痣切除术
脂肪瘤纤维瘤切除术
粉瘤切除术</t>
  </si>
  <si>
    <t>HYL7P301
HYR6U306
HYR6U307
HYR6U308
HYE6U304
HYE6U305
HYE6U306
HYE6U701
HYR6U309</t>
  </si>
  <si>
    <t>胼胝病变切除修复术
体表肿物切除术(小)
体表肿物切除术(中)
体表肿物切除术(大)
头面良性肿物切除术(小)
头面良性肿物切除术(中)
头面良性肿物切除术(大)
头皮肿物切除术
体表包裹性异物切除术</t>
  </si>
  <si>
    <t>01累及重要器官或功能部位</t>
  </si>
  <si>
    <t>TTJH0831</t>
  </si>
  <si>
    <t>大范围淋巴肉瘤切除术</t>
  </si>
  <si>
    <t>HYR6U303
HYR6U305</t>
  </si>
  <si>
    <t>皮肤恶性肿物切除术
皮肤恶性肿物莫氏(Mohs)显微描记切除术</t>
  </si>
  <si>
    <t>TTJH1148</t>
  </si>
  <si>
    <t>大面积痣切除术</t>
  </si>
  <si>
    <t>头面部血管瘤每个按4平方厘米为基础计价；躯干部血管瘤每个按144平方厘米或1%体表面积为基础计价。</t>
  </si>
  <si>
    <t>TTJH0857
TTJH0829
TTJH0400
TTJH0185</t>
  </si>
  <si>
    <t>血管瘤切除术
大范围血管瘤切除术
手部血管瘤切除术
面部血管瘤切除术</t>
  </si>
  <si>
    <t>HFT6U301</t>
  </si>
  <si>
    <t>耳颞部血管瘤切除术</t>
  </si>
  <si>
    <t>1.头面部血管瘤每个按4平方厘米为基础计价；躯干部血管瘤每个按144平方厘米或1%体表面积为基础计价。
2.本项目中的“复杂”指：侵润到皮下脂肪层、肌肉层、软骨、关节腔及易损伤重要神经的情况。</t>
  </si>
  <si>
    <t>脉管畸形去除费
（常规）</t>
  </si>
  <si>
    <t>头面部脉管畸形每个按4平方厘米为基础计价；躯干部脉管畸形每个按144平方厘米或1%体表面积为基础计价。</t>
  </si>
  <si>
    <t>HM96U302
HM96U303
HM96U304
HM97N301
HM97N302
HM97N303</t>
  </si>
  <si>
    <t>海绵状血管瘤切除术(小)
海绵状血管瘤切除术(中)
海绵状血管瘤切除术(大)
海绵状血管瘤激光切除术(小)
海绵状血管瘤激光切除术(中)
海绵状血管瘤激光切除术(大)</t>
  </si>
  <si>
    <t>TTJH0512</t>
  </si>
  <si>
    <t>淋巴管瘤术</t>
  </si>
  <si>
    <t>HHA6U303
HNQ6U301
HNQ6U302
HNQ6U303
KM93M201</t>
  </si>
  <si>
    <t>口腔颌面部巨大淋巴管畸形切除术
海绵状淋巴管瘤切除术(小)
海绵状淋巴管瘤切除术(中)
海绵状淋巴管瘤切除术(大)
皮肤血管淋巴管疾病硬化剂注射治疗</t>
  </si>
  <si>
    <t>脉管畸形去除费
（复杂）</t>
  </si>
  <si>
    <t>1.头面部脉管畸形每个按4平方厘米为基础计价；躯干部脉管畸形每个按144平方厘米或1%体表面积为基础计价。
2.本项目中的“复杂”指：侵润到皮下脂肪层、肌肉层、软骨、关节腔及易损伤重要神经的情况。</t>
  </si>
  <si>
    <t>神经纤维瘤去除费
（常规）</t>
  </si>
  <si>
    <t>头面部神经纤维瘤每个按4平方厘米为基础计价；躯干神经纤维瘤每个按144平方厘米或1%体表面积为基础计价。</t>
  </si>
  <si>
    <t>TTJH1116
TTJH0164</t>
  </si>
  <si>
    <t>神经纤维瘤切除术
神经纤维瘤摘除术</t>
  </si>
  <si>
    <t>HCH6U301
HCH6U302
HCH6U303
HHA6U304
HHA6U305
HHA6U306</t>
  </si>
  <si>
    <t>面部神经纤维瘤切除术(小)
面部神经纤维瘤切除术(中)
面部神经纤维瘤切除术(大)
颌面部神经纤维瘤切除成形术(小)
颌面部神经纤维瘤切除成形术(中)
颌面部神经纤维瘤切除成形术(大)</t>
  </si>
  <si>
    <t>神经纤维瘤去除费
（复杂）</t>
  </si>
  <si>
    <t>1.头面部神经纤维瘤每个按4平方厘米为基础计价；躯干神经纤维瘤每个按144平方厘米或1%体表面积为基础计价。
2.本项目中的“复杂”指：侵润到皮下脂肪层、肌肉层、软骨、关节腔及易损伤重要神经的情况。</t>
  </si>
  <si>
    <t>TTJH0830</t>
  </si>
  <si>
    <t>大范围神经纤维瘤切除术</t>
  </si>
  <si>
    <t>1.本项目中的“厘米"按最大径长度计算.
2.地方医保部门可根据平均长度设立费用封顶线。</t>
  </si>
  <si>
    <t>TTJH1179
TTJH1211
TTJK0648
TTJH0197
TTJH1046
TTJH1067
TTJH1069
TTJH1047
TTJH1068
TTJH1045
TTJH1049
TTJH1048
TTJH1066
TTJH1139
TTJH1098
TTJH1171</t>
  </si>
  <si>
    <t>中面积瘢痕切除术
小面积瘢痕切除术
疤痕修补治疗 0.5cm×0.5cm
疤痕切除术
疤痕挛缩畸形松解修复术 -颈部
疤痕挛缩畸形松解修复术-腘窝
疤痕挛缩畸形松解修复术-踝部
疤痕挛缩畸形松解修复术-会阴部
疤痕挛缩畸形松解修复术-腕部
疤痕挛缩畸形松解修复术-颜面部
疤痕挛缩畸形松解修复术-腋窝部(单侧)
疤痕挛缩畸形松解修复术-爪形手(单侧)
疤痕挛缩畸形松解修复术-肘部
颈部疤痕挛缩整复术
疤痕松解术
皮肤磨削术</t>
  </si>
  <si>
    <t>HFB6U301
HHN7P303
HPV7P306
HRJ6U303
HSN7C301
HYE6U301
HYE6U302
HYE7C301
HYE7C302
HYE7C303
HYE7P312
HYE7P314
HYE7Q309
HYE7Q313
HYE7Q314
HYF7P302
HYF7Q301
HYF7Q302
HYF7Q303
HYF7Q304
HYG7Q301
HYH7Q301
HYH7Q302
HYK6U301
HYK7C301
HYK7C302
HYK7Q302
HYK7Q303
HYK7Q304
HYM6U301
HYM7Q304
HYM7Q305
HYM7Q306
HYN6U301
HYN6U302
HYN6U306
HYN7C301
HYN7C302
HYN7C303
HYN7C304
HYN7P302
HYN7P304
HYN7P307
HYN7P310
HYN7Q302
HYN7Q303
HYN7Q307
HYN7Q308
HYN7Q309
HYN7Q319
HYN7Q320
HYN7Q321
HYN7Q322
HYN7Q332
HYN7Q333
HYN7Q339
HYN7Q340
HYN7Q341
HYN7Q343
HYP7Q301
HYP7Q302
HYP7Q305
HYQ7P305
HYQ7Q301
HYQ7Q302
HYR7C701
HYR7N702
HYR7P304
HYR7P306
HYR7Q303
HYR7Q304
HYR7Q305
HYR7Q306
HYR7Q307
HYR7Q308
HYR7Q701
HYS7F301
KFB3M101
KYC3M101
KYR4K710
KYR6U301
KYR7F301
KYR7F302</t>
  </si>
  <si>
    <t>耳垂瘢痕疙瘩切除术
唇瘢痕切除整形术
瘢痕性肛门狭窄矫治术
尿道狭窄瘢痕切除术
阴茎瘢痕挛缩松解术
面部凹陷瘢痕切除皮下组织瓣转移充填皮瓣转移改形术
面部瘢痕切除缝合术
面颈部瘢痕切除松解术
手部瘢痕切除松解术
指/趾瘢痕切除松解术
面部瘢痕切除Z字整形术
瘢痕秃发扩张皮瓣修复术
面部瘢痕切除局部皮瓣转移术
面部瘢痕切除植皮术
面部瘢痕切除真皮下血管网皮片移植术
躯干带蒂扩张皮瓣修复颈部瘢痕挛缩/创面术
颈部瘢痕/创面切除局部皮瓣转移术
颈部瘢痕/创面切除植皮术
颈部瘢痕/创面切除轴型皮瓣转移修复术
颈部瘢痕/创面切除游离皮瓣移植术
躯干四肢凹陷瘢痕/创面切除皮下组织瓣充填皮瓣转移术
躯干瘢痕切除植皮术
躯干瘢痕切除局部皮瓣移植术
肛周瘢痕切除局部成形术
会阴部瘢痕切除松解术
瘢痕切除松解术
会阴瘢痕/创面松解带蒂皮瓣转移术
会阴瘢痕切除松解人工真皮移植术
会阴瘢痕/创面松解游离植皮术
上肢瘢痕切除局部改形术
腋窝瘢痕/创面切除局部皮瓣移植术
腋窝瘢痕/创面切除游离植皮术
肘部瘢痕/创面切除游离植皮术
虎口瘢痕松解切除术
手部皮肤瘢痕切除术
指蹼粘连松解局部改形术
手指瘢痕/创面切除松解植皮术
指/趾蹼瘢痕/创面切除松解植皮术
指蹼粘连/创面松解局部皮瓣转移术
指蹼粘连/创面松解游离植皮术
轻度瘢痕性拇指内收畸形矫正术
手部皮肤瘢痕松解成形术
掌侧手部瘢痕挛缩整形术
指蹼瘢痕/创面切除局部皮瓣整形术
手背/掌瘢痕/创面切除松解植皮术
手背瘢痕/创面切除游离植皮术
手烧伤/创面扩创交臂皮瓣修复术
手烧伤/创面扩创胸部皮瓣修复术
手烧伤/创面扩创腹部皮瓣修复术
瘢痕/创面拇指内收畸形食指背旗状皮瓣移植术
瘢痕/创面拇指内收畸形第二掌骨骨间背侧动脉轴型皮瓣移植术
瘢痕/创面拇指内收畸形前臂桡动脉岛状皮瓣移植术
瘢痕/创面拇指内收畸形游离皮瓣移植术
手掌瘢痕/创面切除游离植皮术
手掌部分瘢痕/创面切除植皮术
腕部瘢痕/创面切除游离植皮术
指/趾蹼瘢痕/创面切除植皮术
指/趾瘢痕/创面切除植皮术
指蹼粘连/创面松解游离皮瓣移植血管吻合术
腘窝瘢痕/创面切除中厚植皮术
膝部瘢痕/创面切除交腿皮瓣修复术
小腿瘢痕/创面切除交腿皮瓣修复术
足踝部瘢痕/创面切除交腿皮瓣修复术
踝部瘢痕/创面切除中厚植皮术
足背瘢痕/创面切除中厚植皮术
皮肤蹼状挛缩松解术
瘢痕聚焦射频治疗
瘢痕切除修复术
躯干瘢痕切除局部整形术
瘢痕切除松解自体网状皮移植术
瘢痕切除松解自体邮票皮移植术
瘢痕切除松解人工真皮移植术
瘢痕切除松解自体大张皮片移植术
瘢痕切除松解人工真皮自体皮移植术
瘢痕皮回植术
瘢痕疙瘩切除皮瓣修复移植
瘢痕性脱发区缩小术
耳部瘢痕注射治疗
瘢痕药物注射
瘢痕激光治疗
激光磨削术
微晶磨削术
机械磨削术</t>
  </si>
  <si>
    <t>01广泛皮下瘢痕粘连</t>
  </si>
  <si>
    <t>TTJH1140</t>
  </si>
  <si>
    <t>大面积瘢痕切除术</t>
  </si>
  <si>
    <t>TTJH1065</t>
  </si>
  <si>
    <t>皮肤软组织扩张器埋藏术</t>
  </si>
  <si>
    <t>HYR6K301
HYR6K302
HYR6K303</t>
  </si>
  <si>
    <t>皮肤扩张器置入术(小)
皮肤扩张器置入术(中)
皮肤扩张器置入术(大)</t>
  </si>
  <si>
    <t>01策略性延迟</t>
  </si>
  <si>
    <t>HYR7P301
HYR7P302
HYR7P303</t>
  </si>
  <si>
    <t>扩张器取出+扩张皮瓣转移修复术(小)
扩张器取出+扩张皮瓣转移修复术(中)
扩张器取出+扩张皮瓣转移修复术(大)</t>
  </si>
  <si>
    <t>不与“皮肤扩张器置入费 ”“皮肤扩张器取出费 ”同时收取 。</t>
  </si>
  <si>
    <t>TTJK0650</t>
  </si>
  <si>
    <t>扩张器注水</t>
  </si>
  <si>
    <t>HYR6L301
KYR6M301</t>
  </si>
  <si>
    <t>扩张器置换术
扩张器注水术</t>
  </si>
  <si>
    <t>TTJH0590
TTJH0863</t>
  </si>
  <si>
    <t>取阔筋膜术
筋膜切取术</t>
  </si>
  <si>
    <t>HYX7Q301
HYX7Q307
HYX7S301
HYX7S501
HYW7Q303
HYW7S301
HYW7S302</t>
  </si>
  <si>
    <t>带蒂肌瓣移植术
筋膜组织瓣切取移植术
阔筋膜切取术
经内窥镜组织瓣切取术
带血管蒂组织瓣移位修复术
带穿支超薄皮瓣切取术
带血运骨皮瓣切取术</t>
  </si>
  <si>
    <t>每个皮瓣以15平方厘米为基础计价，8个皮瓣封顶。</t>
  </si>
  <si>
    <t>TTJH1108
TTJH1042
TTJH1107
TTJH1109
TTJH1111
TTJH1195
TTJH1142
TTJH1112
TTJH1110
TTJH0334
TTJH1113</t>
  </si>
  <si>
    <t>岛状皮瓣转移术
带血管带皮瓣移植术
邻近皮瓣转移术
远位皮瓣转移术
交腿皮瓣转移术
局部皮瓣移植术
真皮下血管网皮瓣移植术
皮下蒂皮瓣移植术
双叶皮瓣转移术
大面积皮瓣转移术
筋膜皮瓣移植术</t>
  </si>
  <si>
    <t>HYE7Q301
HYE7Q304
HYE7Q309
HYF7P302
HYG7Q301
HYK7Q302
HYN7C303
HYN7J301
HYN7J302
HYN7J304
HYN7J305
HYN7J307
HYN7P303
HYN7P305
HYN7P310
HYN7Q304
HYN7Q307
HYN7Q308
HYN7Q309
HYN7Q310
HYN7Q311
HYN7Q319
HYN7Q321
HYN7Q323
HYN7Q326
HYN7Q327
HYN7Q335
HYN7Q337
HYN7Q338
HYN7Q342
HYP7Q302
HYP7Q303
HYP7Q304
HYP7Q305
HYP7Q306
HYP7Q307
HYQ7P304
HYQ7P305
HYQ7P306
HYQ7P307
HYQ7Q307
HYQ7Q309
HYR7P301
HYR7P302
HYR7P303
HYS7Q302
HYW7P301
HYW7P302
HYW7P306
HYW7P307
HYW7Q302
HYW7Q303
HYW7Q304</t>
  </si>
  <si>
    <t>头皮带蒂皮瓣转移术
皮下蒂皮瓣颊部缺损修复术
面部瘢痕切除局部皮瓣转移术
躯干带蒂扩张皮瓣修复颈部瘢痕挛缩/创面术
躯干四肢凹陷瘢痕/创面切除皮下组织瓣充填皮瓣转移术
会阴瘢痕/创面松解带蒂皮瓣转移术
指蹼粘连/创面松解局部皮瓣转移术
手部带蒂皮瓣移位术
手部带蒂皮管移位术
手部带蒂皮瓣旋转术
腹部埋藏皮瓣移位术
手部鱼际皮瓣移位术
手烧伤/创面切/削痂交臂皮瓣修复术
手部推进皮瓣(V-Y)术
指蹼瘢痕/创面切除局部皮瓣整形术
手部交臂皮瓣带蒂转移术
手烧伤/创面扩创交臂皮瓣修复术
手烧伤/创面扩创胸部皮瓣修复术
手烧伤/创面扩创腹部皮瓣修复术
手烧伤/创面切削痂腹部皮瓣修复术
手烧伤切/削痂胸部皮瓣修复术
瘢痕/创面拇指内收畸形食指背旗状皮瓣移植术
瘢痕/创面拇指内收畸形前臂桡动脉岛状皮瓣移植术
手外伤创面局部转移皮瓣移植术
手部邻指皮瓣移植术
手部胸腹部带蒂皮瓣转移术
手掌皮肤缺损前臂逆行岛状皮瓣移植术
手掌皮肤缺损远位带蒂皮瓣转移术
手指背侧岛状皮瓣移植术
指蹼粘连/创面松解带蒂皮瓣转移术
膝部瘢痕/创面切除交腿皮瓣修复术
膝部创面扩创交腿肌皮瓣修复术
膝部创面扩创交腿皮瓣修复术
小腿瘢痕/创面切除交腿皮瓣修复术
小腿创面扩创交腿肌皮瓣修复术
小腿创面扩创交腿皮瓣修复术
足底缺损修复术
足踝部瘢痕/创面切除交腿皮瓣修复术
足踝创面扩创交腿肌皮瓣修复术
足踝创面扩创交腿皮瓣修复术
岛状瓣移植足底缺损修复术
交腿皮瓣移植足底缺损修复术
扩张器取出+扩张皮瓣转移修复术(小)
扩张器取出+扩张皮瓣转移修复术(中)
扩张器取出+扩张皮瓣转移修复术(大)
眉毛带蒂皮瓣转移术
岛状皮瓣成形术
皮下蒂皮瓣转移整复术
AT皮瓣转移整复术
旋转皮瓣转移整复术
带蒂皮瓣转移术
带血管蒂组织瓣移位修复术
真皮下血管网皮瓣带蒂转移术</t>
  </si>
  <si>
    <t>01穿支皮瓣</t>
  </si>
  <si>
    <t>02逆行供血皮瓣</t>
  </si>
  <si>
    <t>HYM7Q302</t>
  </si>
  <si>
    <t>前臂逆行皮瓣转移术</t>
  </si>
  <si>
    <t>03扩张皮瓣</t>
  </si>
  <si>
    <t>04预构皮瓣</t>
  </si>
  <si>
    <t>HYW7Q306
HYW7Q307
HYW7Q308</t>
  </si>
  <si>
    <t>预构扩张皮瓣Ⅰ期转移术
预构扩张皮瓣Ⅱ期转移术
预构扩张皮瓣转移修复术</t>
  </si>
  <si>
    <t>TTJH1167
TTJH1113
TTJH1142
TTJH0346
TTJH0334</t>
  </si>
  <si>
    <t>皮瓣转移褥疮修复术
筋膜皮瓣移植术
真皮下血管网皮瓣移植术
游离皮瓣移植术
大面积皮瓣转移术</t>
  </si>
  <si>
    <t>HYE7P313
HYE7Q302
HYE7Q303
HYE7Q306
HYE7Q315
HYE7Q320
HYF7Q304
HYN7Q320
HYN7Q336
HYN7Q343
HYQ7Q305
HYQ7Q308
HYR7Q320
HYR7Q701
HYS7Q301
HYW7Q305
HYW7Q309
HYW7Q310
HYW7Q311
HYW7Q312
HYW7Q313</t>
  </si>
  <si>
    <t>局部皮瓣头皮缺损修复术
局部皮瓣转位颊部缺损修复术
颈胸旋转皮瓣颊部缺损修复术
游离皮瓣移植颊部缺损修复术
面部清创局部皮瓣转移修复术
皮瓣/肌皮瓣游离移植头皮缺损修复术
颈部瘢痕/创面切除游离皮瓣移植术
瘢痕/创面拇指内收畸形第二掌骨骨间背侧动脉轴型皮瓣移植术
手掌皮肤缺损游离皮瓣移植术
指蹼粘连/创面松解游离皮瓣移植血管吻合术
局部皮瓣转移足底缺损修复术
游离皮瓣移植足底缺损修复术
慢性溃疡修复游离皮瓣移植术
瘢痕疙瘩切除皮瓣修复移植
眉毛游离皮瓣移植术
局部皮瓣移植术
邻位皮瓣移植术
吻合血管的皮瓣移植术
远位皮瓣移植术
游离皮瓣移植术
轴型皮瓣移植术</t>
  </si>
  <si>
    <t>02扩张皮瓣</t>
  </si>
  <si>
    <t>03预构皮瓣</t>
  </si>
  <si>
    <t>TTJH1044
TTJH1090
TTJH1089
HYA89303</t>
  </si>
  <si>
    <t>大网膜游离复合皮瓣移植术
肌皮瓣移植术
复合组织瓣移植术
再造乳房皮瓣修整术</t>
  </si>
  <si>
    <t>HYE6U301
HYN7Q322
HYR7Q318
HYX7Q303
HYX7Q304
HYX7Q305
HYX7Q306</t>
  </si>
  <si>
    <t>面部凹陷瘢痕切除皮下组织瓣转移充填皮瓣转移改形术
瘢痕/创面拇指内收畸形游离皮瓣移植术
慢性溃疡切除局部组织瓣移植术
复合组织游离移植术
吻合血管的复合组织瓣移植术
吻合血管的肌瓣移植术
吻合血管的筋膜瓣移植术</t>
  </si>
  <si>
    <t>TTJH1090
TTJH1089
TTJH0995
TTJH0355
HYA89303
TTJH0385
TTJH0333</t>
  </si>
  <si>
    <t>肌皮瓣移植术
复合组织瓣移植术
小面积粘膜筋膜皮瓣转骨转移修复
股骨头坏死带血管瓣移植术
再造乳房皮瓣修整术
各种带血管蒂的皮瓣肌瓣等切取术
带血管蒂的肌皮瓣骨瓣切取术</t>
  </si>
  <si>
    <t>HYM7Q301
HYN7Q305
HYW7Q301
HYX7Q302</t>
  </si>
  <si>
    <t>前臂逆行筋膜瓣移植植皮术
手部邻指交叉皮下组织瓣移植术
带蒂复合组织瓣移植术
带蒂肌皮瓣转移术</t>
  </si>
  <si>
    <t>本项目中“跨部位”中的部位指：四肢、胸、背、腹、颅颌面。</t>
  </si>
  <si>
    <t>TTJH0462
TTJH1144
TTJH0380</t>
  </si>
  <si>
    <t>皮管转移术
皮管成形术
胸腹皮管成型术</t>
  </si>
  <si>
    <t>HYM7Q303
HYN7Q328
HYN7Q329
HYN7Q330
HYN7Q331
HYN7Q334</t>
  </si>
  <si>
    <t>腹部皮管带蒂上臂转移术
烧伤爪形手皮管移植术Ⅰ期手术
烧伤爪形手皮管移植术Ⅱ期手术
烧伤爪形手皮管移植术Ⅲ期手术
烧伤爪形手皮管移植术Ⅳ期手术
手掌皮肤缺损皮管移植术</t>
  </si>
  <si>
    <t>01跨部位加收</t>
  </si>
  <si>
    <t>HYV7P301</t>
  </si>
  <si>
    <t>皮管成形术</t>
  </si>
  <si>
    <t>TTJH1217
TTJH0461</t>
  </si>
  <si>
    <t>皮瓣延迟术
皮管延迟术</t>
  </si>
  <si>
    <t>HYW7P305</t>
  </si>
  <si>
    <t>皮瓣延迟术</t>
  </si>
  <si>
    <t>01预构皮瓣</t>
  </si>
  <si>
    <t>TTJH0460
TTJA0107
TTJH1218</t>
  </si>
  <si>
    <t>皮管断蒂术
皮管阻断实验
皮瓣断蒂术</t>
  </si>
  <si>
    <t>HYN7J303
HYN7J306
HYV7J301
HYW7J301
HYW7J302</t>
  </si>
  <si>
    <t>手部交臂皮瓣断蒂术
手部胸腹部带蒂皮瓣断蒂术
皮管断蒂术
带蒂皮瓣二期断蒂术
带蒂皮瓣/管断蒂术</t>
  </si>
  <si>
    <t>HYW6E301</t>
  </si>
  <si>
    <t>皮瓣探查术</t>
  </si>
  <si>
    <t>1.“个”指单次手术需修整的皮瓣个数。
2.不与“皮瓣探查费”同时收取。</t>
  </si>
  <si>
    <t>TTJH0456</t>
  </si>
  <si>
    <t>皮瓣局部修整术</t>
  </si>
  <si>
    <t>HYW7P304</t>
  </si>
  <si>
    <t>皮瓣修整术</t>
  </si>
  <si>
    <t>TTJH1055
TTJH1050
TTJH1075
TTJH1082
TTJH1084
TTJH1086
TTJH0389
TTJH0914
TTJH1062
TTJH1064
TTJH1061
TTJH1063
TTJH1051
TTJH1073
TTJH1077
TTJH1078
TTJH0381
TTJH1076
TTJH1085
TTJH1087
TTJH1141
TTJH1071
TTJH1074
TTJH1070
TTJH1083</t>
  </si>
  <si>
    <t>手切痂自体皮移植术(单侧)
大功率CO2激光切痂植皮术
小面积切痂植皮术
削除肉芽植皮术(大)
削除肉芽植皮术(中)
削除肉芽植皮术(小)
虎口大植皮术
睑外翻植皮术
自动磨痂自体皮移植术：上肢单侧
自动磨痂自体皮移植术-颈部
自动磨痂自体皮移植术-手单侧
自动磨痂自体皮移植术-颜面部
自动取皮机自体皮取皮术(大)
自动取皮机自体皮取皮术(小)
鼓式取皮机取皮术
滚动取皮刀取皮术
大面积全原皮片切取术
游离植皮术(大)
游离植皮术( 中)
游离植皮术(小)
全厚皮片游离移植术
嵌皮术-背臀部
嵌皮术-上肢单侧
嵌皮术-胸腹部
补充嵌皮术（下肢单侧）</t>
  </si>
  <si>
    <t>HW17Q301
HWR6V301
HYD7Q301
HYE7Q305
HYE7Q308
HYE7Q313
HYE7Q316
HYE7Q317
HYE7Q318
HYE7Q319
HYG7Q302
HYH7Q301
HYJ7Q301
HYK7Q301
HYK7Q304
HYL7Q301
HYM7Q301
HYM7Q305
HYM7Q306
HYN7C301
HYN7C302
HYN7C304
HYN7Q301
HYN7Q302
HYN7Q303
HYN7Q312
HYN7Q313
HYN7Q314
HYN7Q317
HYN7Q318
HYN7Q332
HYN7Q333
HYN7Q339
HYN7Q340
HYN7Q341
HYP7Q301
HYQ7Q301
HYQ7Q302
HYQ7Q303
HYQ7Q304
HYQ7Q306
HYR7Q302
HYR7Q304
HYR7Q306
HYR7Q308
HYR7Q309
HYR7Q312
HYR7Q315
HYR7Q316
HYR7Q319
HYV7Q301
HYV7Q302
HYV7Q304
HYV7Q305
HYV7Q306
HYV7Q307
HYV7Q308
HYV7Q311
HYV7Q312
HYV7Q313
HYV7Q314
HYV7Q318
HYV7Q319
HYV7Q321
HYV7Q322</t>
  </si>
  <si>
    <t>掌腱膜切除游离植皮术
手黏液囊切除植皮术
面颈部切/削痂皮肤移植术
游离皮片移植颊部缺损修复术
面部清创植皮术
面部瘢痕切除植皮术
面部/手部游离植皮术(小)
面部/手部游离植皮术(中)
面部/手部游离植皮术(大)
头皮皮片移植术
躯干切/削痂皮肤移植术
躯干瘢痕切除植皮术
切/削痂真皮移植术
会阴部切/削痂皮肤移植术
会阴瘢痕/创面松解游离植皮术
指/趾切/削痂皮肤移植术
前臂逆行筋膜瓣移植植皮术
腋窝瘢痕/创面切除游离植皮术
肘部瘢痕/创面切除游离植皮术
手指瘢痕/创面切除松解植皮术
指/趾蹼瘢痕/创面切除松解植皮术
指蹼粘连/创面松解游离植皮术
虎口开大中厚植皮术
手背/掌瘢痕/创面切除松解植皮术
手背瘢痕/创面切除游离植皮术
手部切/削痂皮肤移植术
手部扩创延期自体皮片移植术
手部扩创延期脱细胞真皮自体皮移植术
手部清创反取皮植皮术
手部外伤皮肤缺损游离皮片移植术
手掌瘢痕/创面切除游离植皮术
手掌部分瘢痕/创面切除植皮术
腕部瘢痕/创面切除游离植皮术
指/趾蹼瘢痕/创面切除植皮术
指/趾瘢痕/创面切除植皮术
腘窝瘢痕/创面切除中厚植皮术
踝部瘢痕/创面切除中厚植皮术
足背瘢痕/创面切除中厚植皮术
足部外伤皮肤缺损游离皮片移植术
足部清创反取皮植皮术
游离皮片移植足底缺损修复术
白癜风皮肤移植术
瘢痕切除松解自体邮票皮移植术
瘢痕切除松解自体大张皮片移植术
瘢痕皮回植术
磨痂自体皮移植术
切/削痂异体/种真皮自体刃厚皮移植术
切/削痂体外细胞培养皮肤细胞移植术
切/削痂体外培养皮肤移植术
自/异体小块皮胶连移植术
扩创培养表皮移植术
扩创异体/种真皮自体刃厚皮移植术
慢性溃疡切除植皮术
游离植皮术(小)
游离植皮术(中)
游离植皮术(大)
游离植皮术(特大)
扩创全厚皮片移植术
切/削痂全厚皮片移植术
扩创刃厚皮片移植术
切/削痂刃厚皮片移植术
扩创邮票皮片移植术
切/削痂邮票皮片移植术
扩创中厚皮片移植术
切/削痂中厚皮片移植术</t>
  </si>
  <si>
    <t>HYV7S301
HYV7S302
HYV7S303</t>
  </si>
  <si>
    <t>取皮术
断层取皮术
全厚皮切取术</t>
  </si>
  <si>
    <t>自体皮移植费（复杂）</t>
  </si>
  <si>
    <t>本项目中的“复杂”指：微粒皮、网状皮、Meek皮、带毛囊游离皮、带真皮血管网游离皮片移植、细胞悬液制备的情况。</t>
  </si>
  <si>
    <t>TTJH1037
TTJH1036
TTJH1060
TTJH1035
TTJH1312
TTJH1033
TTJH1034
TTJH1318
TTJH1051
TTJH1073
TTJH1077
TTJH1078
TTJH0381
TTJH1143
TTJH1076
TTJH1085
TTJH1087
TTJH1141
TTJK0581
TTJH0432</t>
  </si>
  <si>
    <t>切痂网状自体皮移植术：下肢单侧
切痂网状自体皮移植术-躯部
网状自体皮移植术-上肢单侧
切痂微粒皮移植术-背臀部
切痂微粒皮移植术-上肢单侧
切痂微粒皮移植术-下肢单侧
切痂微粒皮移植术-胸腹部
Meek微型皮片移植术
自动取皮机自体皮取皮术(大)
自动取皮机自体皮取皮术(小)
鼓式取皮机取皮术
滚动取皮刀取皮术
大面积全原皮片切取术
断层皮片皮瓣移植术
游离植皮术(大)
游离植皮术( 中)
游离植皮术(小)
全厚皮片游离移植术
自体细胞移植修复皮肤缺损治疗
取髂骨肋骨及阔筋膜术(取皮术)</t>
  </si>
  <si>
    <t>HYE7Q314
HYE7S301
HYR7Q301
HYR7Q303
HYR7Q313
HYR7Q314
HYV7Q303
HYV7Q315
HYV7Q316
HYV7Q320
HYV7S304
KYV3B301
KYV3B302
KYV3B303
KYV3D301
KYV7Q301</t>
  </si>
  <si>
    <t>面部瘢痕切除真皮下血管网皮片移植术
带毛囊头皮取皮术
白癜风自体黑素细胞移植
瘢痕切除松解自体网状皮移植术
切/削痂微粒皮移植术
切/削痂网状皮移植术
带毛囊游离皮肤移植术
扩创网状皮移植术
扩创微粒皮移植术
真皮下血管网皮肤游离移植术
带真皮下血管网游离皮片切取术
网状皮制备
微粒皮制备
自体皮细胞悬液制备
自体皮肤细胞体外培养
扩创体外细胞培养皮肤细胞移植术</t>
  </si>
  <si>
    <t>异体皮制备可按“异体组织制备费”收取。</t>
  </si>
  <si>
    <t>TTJH1032
TTJH1053
TTJH1030
TTJH1028
TTJH1029
TTJH1052
TTJH1027
TTJH1031
TTJH1071
TTJH1074
TTJH1070
TTJH1083</t>
  </si>
  <si>
    <t>切痂同种异体皮混合移植术-背臀部
切痂同种异体皮混合移植术-上肢单侧
切痂同种异体皮混合移植术-下肢单侧
切痂同种异体皮混合移植术-胸腹部
切痂同种异体皮移植术-背臀部
切痂同种异体皮移植术-上肢单侧
切痂同种异体皮移植术-下肢单侧
切痂同种异体皮移植术-胸腹部
嵌皮术-背臀部
嵌皮术-上肢单侧
嵌皮术-胸腹部
补充嵌皮术（下肢单侧）</t>
  </si>
  <si>
    <t>HYK7Q303
HYN7Q315
HYR7Q305
HYR7Q307
HYR7Q310
HYR7Q313
HYR7Q314
HYV7Q309
HYV7Q310
HYV7Q317
KYV3B304
KYV3B305</t>
  </si>
  <si>
    <t>会阴瘢痕切除松解人工真皮移植术
手部扩创延期人工真皮移植术
瘢痕切除松解人工真皮移植术
瘢痕切除松解人工真皮自体皮移植术
磨痂异体/种皮移植术
切/削痂微粒皮移植术
切/削痂网状皮移植术
烧伤/创面清创异体/种皮覆盖术
异体/种皮打洞自体皮嵌植术
异体/种皮移植术
异体/种皮制备
异体/种组织制备</t>
  </si>
  <si>
    <t>HYR7Q310
HYV7Q309
HYV7Q310
HYV7Q317
KYV3B304
KYV3B305</t>
  </si>
  <si>
    <t>磨痂异体/种皮移植术
烧伤/创面清创异体/种皮覆盖术
异体/种皮打洞自体皮嵌植术
异体/种皮移植术
异体/种皮制备
异体/种组织制备</t>
  </si>
  <si>
    <t>HYN7Q306
HYN7Q324
HYN7Q325
HYQ7P301
HYQ7P302
HYQ7P303
HYR7Q311</t>
  </si>
  <si>
    <t>手部皮肤撕脱伤/创面带蒂皮瓣修复术
手部皮肤撕脱伤皮片移植修复术
手部皮肤撕脱伤创面游离皮瓣修复术
足部皮肤撕脱伤/创面带蒂皮瓣修复术
足部皮肤撕脱伤皮片移植修复术
足部皮肤撕脱伤/创面游离皮瓣修复术
皮肤撕脱清创反鼓取皮回植术</t>
  </si>
  <si>
    <t>01头面部撕/套脱伤</t>
  </si>
  <si>
    <t>TTJH1099</t>
  </si>
  <si>
    <t>下肢橡皮腿整复术</t>
  </si>
  <si>
    <t>HYX6U301
HYX7Q308</t>
  </si>
  <si>
    <t>橡皮肿病变组织部分切除术
橡皮肿病变组织切除中厚皮片移植术</t>
  </si>
  <si>
    <t>KYR30901</t>
  </si>
  <si>
    <t>烧伤抢救(小)</t>
  </si>
  <si>
    <t>KYR3V901</t>
  </si>
  <si>
    <t>KYR3V902</t>
  </si>
  <si>
    <t>烧伤抢救(中)</t>
  </si>
  <si>
    <t>KYR3V903</t>
  </si>
  <si>
    <t>烧伤抢救(大)</t>
  </si>
  <si>
    <t>KYZ30902
KYZ30901</t>
  </si>
  <si>
    <t>烧伤合并吸入性损伤抢救
严重电烧伤抢救</t>
  </si>
  <si>
    <t>KYZ3V903
KYZ3V901
KYZ3V902</t>
  </si>
  <si>
    <t>烧伤合并中毒抢救
烧伤合并吸入性损伤抢救
烧伤合并爆震伤抢救</t>
  </si>
  <si>
    <t>TTJH1081
TTJH1079
TTJH1080</t>
  </si>
  <si>
    <t>减张术-侧胸壁
减张术-上肢单侧
减张术-下肢单侧</t>
  </si>
  <si>
    <t>HYF7B301
HYJ7B301
HYL7B301
HYL7B302</t>
  </si>
  <si>
    <t>颈部烧伤焦痂切开减张术
胸腹部烧伤焦痂切开减张术
手足烧伤焦痂切开减张术
四肢烧伤焦痂切开减张术</t>
  </si>
  <si>
    <t>TTJK0714
TTJK0707
TTJK0708
TTJK0709
TTJH1059
TTJH1072
TTJH1057
TTJH1058
TTJH1317
TTJH0188
TTJH1040
TTJH1056
TTJH1038
TTJH1039</t>
  </si>
  <si>
    <t>离子流烧伤治疗
小纱垫（烧伤科）
中纱垫（烧伤科）
大纱垫（烧伤科）
烧伤早期清创术-背臀部
烧伤早期清创术-上肢单侧
烧伤早期清创术-下肢单侧
烧伤早期清创术-胸腹部
水动力系统清创术
烫伤扩创包扎
软组织扩创探查修复术-背臀部
软组织扩创探查修复术-上肢单侧
软组织扩创探查修复术-下肢单侧
软组织扩创探查修复术-胸腹部</t>
  </si>
  <si>
    <t>HYE6U303
HYF6U301
HYH6U301
HYN6U304
HYR6U310
HYR6U301
HYR6U302
KYR3J701
KYR3J706
HYV7Q309</t>
  </si>
  <si>
    <t>头面部扩创术
颈部扩创术
躯干部扩创术
手部扩创术
肢体扩创术
烧伤清创
化学烧伤冲洗清创
烧伤换药
烧伤特殊部位换药
烧伤/创面清创异体/种皮覆盖术</t>
  </si>
  <si>
    <t>01烧伤浸浴扩创</t>
  </si>
  <si>
    <t>TTJK0715
TTJK0716
TTJK0717
TTJK0706</t>
  </si>
  <si>
    <t>烧伤浸浴扩创术（大）
烧伤浸浴扩创术（中）
烧伤浸浴扩创术（小）
全身浸浴</t>
  </si>
  <si>
    <t>KYR3J302</t>
  </si>
  <si>
    <t>烧伤创面浸浴疗法</t>
  </si>
  <si>
    <t>TTJH1027
TTJH1028
TTJH1029
TTJH1030
TTJH1031
TTJH1032
TTJH1052
TTJH1053
TTJH1312
TTJH1033
TTJH1034
TTJH1035
TTJH1036
TTJH1037
TTJH1050
TTJH1055
TTJH1061
TTJH1062
TTJH1063
TTJH1064
TTJH1075</t>
  </si>
  <si>
    <t>切痂同种异体皮移植术-下肢单侧
切痂同种异体皮移植术-胸腹部
切痂同种异体皮移植术-背臀部
切痂同种异体皮混合移植术-下肢单侧
切痂同种异体皮混合移植术-胸腹部
切痂同种异体皮混合移植术-背臀部
切痂同种异体皮移植术-上肢单侧
切痂同种异体皮混合移植术-上肢单侧
切痂微粒皮移植术-上肢单侧
切痂微粒皮移植术-下肢单侧
切痂微粒皮移植术-胸腹部
切痂微粒皮移植术-背臀部
切痂网状自体皮移植术-躯部
切痂网状自体皮移植术：下肢单侧
大功率CO2激光切痂植皮术
手切痂自体皮移植术(单侧)
自动磨痂自体皮移植术-手单侧
自动磨痂自体皮移植术：上肢单侧
自动磨痂自体皮移植术-颜面部
自动磨痂自体皮移植术-颈部
小面积切痂植皮术</t>
  </si>
  <si>
    <t>HYD6U301
HYD7Q301
HYF7B301
HYG7Q302
HYJ7B301
HYJ7Q301
HYK7Q301
HYL7B301
HYL7B302
HYL7Q301
HYN6U305
HYN7P303
HYN7Q310
HYN7Q311
HYN7Q312
HYR6U304
HYR7Q309
HYR7Q310
HYR7Q312
HYR7Q313
HYR7Q314
HYR7Q315
HYR7Q316
HYV7Q312
HYV7Q314
HYV7Q319
HYV7Q322</t>
  </si>
  <si>
    <t>切/削痂术
面颈部切/削痂皮肤移植术
颈部烧伤焦痂切开减张术
躯干切/削痂皮肤移植术
胸腹部烧伤焦痂切开减张术
切/削痂真皮移植术
会阴部切/削痂皮肤移植术
手足烧伤焦痂切开减张术
四肢烧伤焦痂切开减张术
指/趾切/削痂皮肤移植术
手部痂皮切除术
手烧伤/创面切/削痂交臂皮瓣修复术
手烧伤/创面切削痂腹部皮瓣修复术
手烧伤切/削痂胸部皮瓣修复术
手部切/削痂皮肤移植术
烧伤磨痂术
磨痂自体皮移植术
磨痂异体/种皮移植术
切/削痂异体/种真皮自体刃厚皮移植术
切/削痂微粒皮移植术
切/削痂网状皮移植术
切/削痂体外细胞培养皮肤细胞移植术
切/削痂体外培养皮肤移植术
切/削痂全厚皮片移植术
切/削痂刃厚皮片移植术
切/削痂邮票皮片移植术
切/削痂中厚皮片移植术</t>
  </si>
  <si>
    <t>KYV3B304
KYV3B305</t>
  </si>
  <si>
    <t>异体/种皮制备
异体/种组织制备</t>
  </si>
  <si>
    <t>附件12</t>
  </si>
  <si>
    <t>体被系统可收费的一次性使用医用耗材清单</t>
  </si>
  <si>
    <t>医用耗材名称</t>
  </si>
  <si>
    <t>说明</t>
  </si>
  <si>
    <r>
      <rPr>
        <sz val="10"/>
        <rFont val="宋体"/>
        <charset val="134"/>
      </rPr>
      <t>床位费</t>
    </r>
    <r>
      <rPr>
        <sz val="10"/>
        <rFont val="Times New Roman"/>
        <charset val="134"/>
      </rPr>
      <t xml:space="preserve">
</t>
    </r>
    <r>
      <rPr>
        <sz val="10"/>
        <rFont val="宋体"/>
        <charset val="134"/>
      </rPr>
      <t>（大面积创伤治疗）</t>
    </r>
  </si>
  <si>
    <t>一次性无菌纱布垫</t>
  </si>
  <si>
    <r>
      <rPr>
        <sz val="10"/>
        <rFont val="宋体"/>
        <charset val="134"/>
      </rPr>
      <t>限烧伤面积超过</t>
    </r>
    <r>
      <rPr>
        <sz val="10"/>
        <rFont val="Times New Roman"/>
        <charset val="134"/>
      </rPr>
      <t>30%</t>
    </r>
    <r>
      <rPr>
        <sz val="10"/>
        <rFont val="宋体"/>
        <charset val="134"/>
      </rPr>
      <t>并使用悬浮窗治疗的患者</t>
    </r>
  </si>
  <si>
    <t>特殊缝线</t>
  </si>
  <si>
    <t>扩张器</t>
  </si>
  <si>
    <t>特殊缝线、功能性敷料</t>
  </si>
  <si>
    <r>
      <rPr>
        <sz val="10"/>
        <rFont val="宋体"/>
        <charset val="134"/>
      </rPr>
      <t>自体皮移植费</t>
    </r>
    <r>
      <rPr>
        <sz val="10"/>
        <rFont val="Times New Roman"/>
        <charset val="134"/>
      </rPr>
      <t xml:space="preserve">
</t>
    </r>
    <r>
      <rPr>
        <sz val="10"/>
        <rFont val="宋体"/>
        <charset val="134"/>
      </rPr>
      <t>（常规）</t>
    </r>
  </si>
  <si>
    <t>一次性电动取皮刀片、特殊缝线、功能性敷料</t>
  </si>
  <si>
    <r>
      <rPr>
        <sz val="10"/>
        <rFont val="宋体"/>
        <charset val="134"/>
      </rPr>
      <t>自体皮移植费</t>
    </r>
    <r>
      <rPr>
        <sz val="10"/>
        <rFont val="Times New Roman"/>
        <charset val="134"/>
      </rPr>
      <t xml:space="preserve">
</t>
    </r>
    <r>
      <rPr>
        <sz val="10"/>
        <rFont val="宋体"/>
        <charset val="134"/>
      </rPr>
      <t>（复杂）</t>
    </r>
  </si>
  <si>
    <r>
      <rPr>
        <sz val="10"/>
        <rFont val="宋体"/>
        <charset val="134"/>
      </rPr>
      <t>一次性电动取皮刀片、</t>
    </r>
    <r>
      <rPr>
        <sz val="10"/>
        <rFont val="Times New Roman"/>
        <charset val="134"/>
      </rPr>
      <t>Meek</t>
    </r>
    <r>
      <rPr>
        <sz val="10"/>
        <rFont val="宋体"/>
        <charset val="134"/>
      </rPr>
      <t>植皮软木盘扩展载片、特殊缝线、功能性敷料</t>
    </r>
  </si>
  <si>
    <t>一次性手柄、
功能性敷料</t>
  </si>
  <si>
    <t>手柄限水动力系统清创术</t>
  </si>
  <si>
    <t>一次性电动取皮刀片</t>
  </si>
  <si>
    <t>附件13</t>
  </si>
  <si>
    <t>废止部分医疗服务项目价格表</t>
  </si>
  <si>
    <t>项目
编码</t>
  </si>
  <si>
    <t>项目
内涵</t>
  </si>
  <si>
    <t>除外
内容</t>
  </si>
  <si>
    <t>计价
单位</t>
  </si>
  <si>
    <t>计价
说明</t>
  </si>
  <si>
    <t>综合诊查类</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</si>
  <si>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t>
  </si>
  <si>
    <t>AAAA0001-Z2</t>
  </si>
  <si>
    <t>糖尿病门诊诊察费（门特加收）</t>
  </si>
  <si>
    <t>指由副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</si>
  <si>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指由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</si>
  <si>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AACA0001</t>
  </si>
  <si>
    <t>体检费</t>
  </si>
  <si>
    <t>指普通体检。综合分析，做出体检结论，出具总检报告，建立个人健康体检档案。含内、外、妇、眼、耳鼻喉科常规检查及婴幼儿查体。不含影像、化验和其它检查。</t>
  </si>
  <si>
    <t>自主定价</t>
  </si>
  <si>
    <t>AAEB0001</t>
  </si>
  <si>
    <t>围产期健康咨询指导</t>
  </si>
  <si>
    <t>指门诊医生向患者解答孕前、孕期、产褥期相关营养问题。如孕前、孕期及产褥期各阶段的营养需要，如何进行营养状况评估，如何进行膳食补充，如何进行合并症的营养治疗等，以及产前注意事项、运动等。</t>
  </si>
  <si>
    <t/>
  </si>
  <si>
    <t>指由主治及以下中医或中西医结合医师在中医普通门诊提供的诊疗服务。通过望闻问切收集中医四诊信息，依据中医理论进行辨证，分析病因、病位、病性及病机转化，作出证候诊断，提出治疗方案。含挂号费。</t>
  </si>
  <si>
    <t>指由具有副高级职称的中医或中西医结合医师在中医专家门诊提供的诊疗服务。通过望闻问切收集中医四诊信息，依据中医理论进行辨证，分析病因、病位、病性及病机转化，作出证候诊断，提出治疗方案。含挂号费。</t>
  </si>
  <si>
    <t>指由具有正高级职称的中医或中西医结合医师在中医专家门诊提供的诊疗服务。通过望闻问切收集中医四诊信息，依据中医理论进行辨证，分析病因、病位、病性及病机转化，作出证候诊断，提出治疗方案。含挂号费。</t>
  </si>
  <si>
    <t>指由国家授予“国医大师”称号的专家在中医专家门诊提供的诊疗服务。通过望闻问切收集中医四诊信息，依据中医理论进行辨证，分析病因、病位、病性及病机转化，作出证候诊断，提出治疗方案。含挂号费。</t>
  </si>
  <si>
    <t>AAAB0001</t>
  </si>
  <si>
    <t>急诊诊察费</t>
  </si>
  <si>
    <t>指各级急诊医师在护士配合下于急诊区域24小时提供的急诊诊疗服务。挂号，初建病历（电子或纸质病历），核实就诊者信息，就诊病历传送，病案管理。急诊医师询问病情，听取主诉，病史采集，向患者或家属告知，进行一般物理检查，书写病历，开具检查单，提供治疗方案（治疗单、处方）等服务，记录病人生命体征。必要时开通绿色通道。</t>
  </si>
  <si>
    <t>AAAH0001</t>
  </si>
  <si>
    <t>急诊中医辨证论治</t>
  </si>
  <si>
    <t>指由各级中医、中西医结合医务人员提供的24小时急诊急救中医诊疗服务。通过望闻问切收集中医四诊信息，依据中医理论进行辨证，分析病因、病位、病性及病机转化，作出证候诊断，提出治疗方案。含挂号费。</t>
  </si>
  <si>
    <t>AAAD0001</t>
  </si>
  <si>
    <t>住院诊察费</t>
  </si>
  <si>
    <t>指医务人员对住院患者进行的日常诊察工作。检查及观察患者病情，病案讨论，制定和调整治疗方案，住院日志书写,向患者或家属告知病情，解答患者咨询，院、科级大查房。不含邀请院际或院内会诊进行治疗指导。</t>
  </si>
  <si>
    <t>AAAK0001</t>
  </si>
  <si>
    <t>住院中医辨证论治</t>
  </si>
  <si>
    <t>指由中医、中西医结合医务人员对住院患者提供的中医诊疗服务。通过望闻问切收集中医四诊信息，依据中医理论进行辨证，分析病因、病位、病性及病机转化，作出证候诊断，提出治疗方案。</t>
  </si>
  <si>
    <t>病情涉及多学科、需要多个学科协同诊疗，由至少3个学科的高级职称卫生技术人员，通过定期定址的讨论，为患者提供“一站式”的医疗服务及联合诊疗方案。不含相关检查、检验等项目。</t>
  </si>
  <si>
    <t>每学科/次</t>
  </si>
  <si>
    <t>院内会诊</t>
  </si>
  <si>
    <t>因病情需要在医院内进行的科室间的医疗、护理会诊。</t>
  </si>
  <si>
    <t>科/次</t>
  </si>
  <si>
    <t>AADF0001</t>
  </si>
  <si>
    <t>精神医学多专家会诊</t>
  </si>
  <si>
    <t>针对精神病患者或家属对诊断及治疗的异议或存在的诊断治疗疑难问题，由3名具有高级职称的精神科医师根据患者既往诊断治疗和现场精神检查，对患者作出现状评估和诊断治疗建议。不含各项心理检测。</t>
  </si>
  <si>
    <t>院内中医辨证论治会诊</t>
  </si>
  <si>
    <t>指因患者病情需要，由院内不同科室的具有主治医师以上职称的中医或中西医结合医务人员提供的中医会诊诊疗服务。通过望闻问切收集中医四诊信息，依据中医理论进行辨证，分析病因、病位、病性及病机转化，作出证候诊断，提出治疗方案。</t>
  </si>
  <si>
    <t>指由副主任及主任医师参加的院际间会诊。根据病情提供相关医疗诊断治疗服务。</t>
  </si>
  <si>
    <t>每专家/次</t>
  </si>
  <si>
    <t>AADC0001</t>
  </si>
  <si>
    <t>疑难病理读片会诊</t>
  </si>
  <si>
    <t>指由2位及以上具高级职称的病理医师组成的专家组,对院外提供的病理切片进行的会诊，出具会诊意见,含报告。</t>
  </si>
  <si>
    <t>AADL0001</t>
  </si>
  <si>
    <t>院际中医辨证论治会诊</t>
  </si>
  <si>
    <t>指因患者病情需要，邀请外院具有副高级以上职称的中医或中西医结合医务人员提供的中医会诊诊疗服务。通过望闻问切收集中医四诊信息，依据中医理论进行辨证，分析病因、病位、病性及病机转化，作出证候诊断，提出治疗方案。</t>
  </si>
  <si>
    <t>AAAA00005-Z1</t>
  </si>
  <si>
    <t>互联网首诊（普通门诊诊察费）</t>
  </si>
  <si>
    <t>指主治及以下医师提供的互联网普通门诊诊疗服务。挂号,初建病历,核实就诊者信息,就诊病历传送,病案管理。询问病情,听取主诉,病史采集,向患者或家属告知,书写病历,根据病情提供治疗方案（治疗单、处方）等</t>
  </si>
  <si>
    <t>AAAA00005-Z2</t>
  </si>
  <si>
    <t>互联网首诊（副主任医师门诊诊察费）</t>
  </si>
  <si>
    <t>指由副主任医师提供的互联网诊疗服务。挂号,初建病历,核实就诊者信息,就诊病历传送,病案管理。询问病情,听取患者主诉,病史采集,向患者或家属告知,书写病历,根据病情提供治疗方案（治疗单、处方）等病情诊治和健康指导。</t>
  </si>
  <si>
    <t>AAAA00005-Z3</t>
  </si>
  <si>
    <t>互联网首诊（主任医师门诊诊察费）</t>
  </si>
  <si>
    <t>指由主任医师在专家门诊提供的互联网诊疗服务。挂号,初建病历,核实就诊者信息,就诊病历传送,病案管理。询问病情,听取患者主诉,病史采集,向患者或家属告知,书写病历,根据病情提供治疗方案（治疗单、处方）等病情诊治和健康指导。</t>
  </si>
  <si>
    <t>AAAA00005-Z4</t>
  </si>
  <si>
    <t>互联网首诊（普通门诊中医辨证论治）</t>
  </si>
  <si>
    <t>指由主治及以下中医或中西医结合医师提供的互联网诊疗服务。依据中医理论进行辨证,分析病因、病位、病性及病机转化,作出证候诊断,提出治疗方案。含挂号费。</t>
  </si>
  <si>
    <t>AAAA00005-Z5</t>
  </si>
  <si>
    <t>互联网首诊（副主任医师门诊中医辨证论治）</t>
  </si>
  <si>
    <t>指由具有副高级职称的中医或中西医结合医师提供的互联网诊疗服务。依据中医理论进行辨证,分析病因、病位、病性及病机转化,作出证候诊断,提出治疗方案含挂号费。</t>
  </si>
  <si>
    <t>AAAA00005-Z6</t>
  </si>
  <si>
    <t>互联网首诊（主任医师门诊中医辨证论治）</t>
  </si>
  <si>
    <t>指由具有正高级职称的中医或中西医结合医师提供的互联网诊疗服务。依据中医理论进行辨证,分析病因、病位、病性及病机转化,作出证候诊断,提出治疗方案含挂号费</t>
  </si>
  <si>
    <t>AAAA0004-Z1</t>
  </si>
  <si>
    <t>医师互联网诊察费-西医</t>
  </si>
  <si>
    <t>指医师、副主任医师、主任医师通过医疗机构互联网医疗服务平台直接向患者提供的常见病、慢性病复诊诊疗服务。在线询问病史、听取患者主诉，查看医疗图文信息，记录病情，提供诊疗建议，例如提供治疗方案或开具处方。</t>
  </si>
  <si>
    <t>AAAA0004-Z2</t>
  </si>
  <si>
    <t>医师互联网诊察费-中医</t>
  </si>
  <si>
    <t>TTJF0159</t>
  </si>
  <si>
    <t>远程血压监测</t>
  </si>
  <si>
    <t>借助远程动态血压监测平台，建立患者档案，设置动态测量计划及预警标准，发放动态血压监测仪，气袖均匀紧贴皮肤缠于上臂，动态血压监测仪根据测量计划自动测量血压，医生同时指导患者记录当天的日常活动。测量的血压数据通过无线网络实时传输至监测平台，超出预警标准后为患者实时发送短信进行预警。至少监测20小时后取下监测仪，血压分析软件根据实时上传的数据形成图表，医生结合患者情况分析后出具报告。</t>
  </si>
  <si>
    <t>小时</t>
  </si>
  <si>
    <t>适用于监测丶评估全天血压节律和全时段血压情况的高血压人群及需进一步明确高血压诊断的人群。</t>
  </si>
  <si>
    <t>取暖费</t>
  </si>
  <si>
    <t>指病房、门/急诊留观床位，具有取暖设施，并提供取暖服务。含供暖设施及取暖运转消耗、维修及管理人员劳务。</t>
  </si>
  <si>
    <t>AABH0001</t>
  </si>
  <si>
    <t>空调费</t>
  </si>
  <si>
    <t>指病房、门/急诊留观床位，具有空调设施，并提供相应服务。含空调设施及运转消耗、维修及管理人员劳务。</t>
  </si>
  <si>
    <t>指四人以上多人间的床位费。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公示设施、公用卫生设施、公用电话设施。含医用垃圾、污水处理。</t>
  </si>
  <si>
    <t>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住院费用查询，独立卫生间，公示设施，公用电话设施。含医用垃圾、污水处理。</t>
  </si>
  <si>
    <t>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独立卫生间，公示设施，公用电话设施。含医用垃圾、污水处理。</t>
  </si>
  <si>
    <t>AABB0001</t>
  </si>
  <si>
    <t>百级层流洁净病房床位费</t>
  </si>
  <si>
    <t>指达到百级规定层流洁净级别，有层流装置、风淋通道的层流洁净间，采用全封闭管理，有严格消毒隔离措施及对外通话系统。要求具备普通病房的床位设施。含医用垃圾、污水处理。</t>
  </si>
  <si>
    <t>AABB0002</t>
  </si>
  <si>
    <t>千级层流洁净病房床位费</t>
  </si>
  <si>
    <t>指达到千级规定层流洁净级别，有层流装置、风淋通道的层流洁净间，采用全封闭管理，有严格消毒隔离措施及对外通话系统。要求具备普通病房的床位设施。含医用垃圾、污水处理。</t>
  </si>
  <si>
    <t>TTJA0035-1</t>
  </si>
  <si>
    <t>百级层流净化罩</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</si>
  <si>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</si>
  <si>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t>
  </si>
  <si>
    <t>AABC0001-Z10</t>
  </si>
  <si>
    <t>重症监护病房床位费-层流洁净病床</t>
  </si>
  <si>
    <t>指专用重症监护病房（如ICU、CCU、RCU、NICU、EICU等）。设有中心监护台，心电监护仪及其它监护抢救设施，相对封闭管理的单人或多人层流洁净病床。</t>
  </si>
  <si>
    <t>特殊防护病房床位费</t>
  </si>
  <si>
    <t>指核素内照射治疗病房。须达到如下标准：重晶石或铅墙、铅防护门放射性防护病房、病区放射性专用厕所、防止放射性污染控制设施、专用放射性废物处理、储存衰变池及环保监控报警排放系统、专用放射性通风滤过及负压送新风系统、24小时闭路摄像监控系统、可视对讲电话、床旁紧急呼叫通讯系统。含住院医疗垃圾、污水处理、放射性污染职业监测或环境监测。含血液病隔离病房、烧伤隔离病房、万级层流净化病房。</t>
  </si>
  <si>
    <t>指新生儿或母婴同室新生儿的床位。有配奶间，洗浴间及相应设施。含医用垃圾、污水处理。</t>
  </si>
  <si>
    <t>AABA0001-Z8</t>
  </si>
  <si>
    <t>负压隔离病房加收</t>
  </si>
  <si>
    <t>按照国家规定标准，并通过有关资质部门检验合格的负压隔离病房。</t>
  </si>
  <si>
    <t>办理留观手续，建立观察病历，密切观察病情变化，按时准确完成治疗，协助患者做好基础护理。配备病床、床头柜、 座椅（或木凳）、床垫、棉褥、棉被（或毯）、枕头、床单、热水瓶（或器）、废品袋（或篓）等。含医用垃圾、污水处理。</t>
  </si>
  <si>
    <t>4小时以内按半天计价。</t>
  </si>
  <si>
    <t>AABA0002-A1</t>
  </si>
  <si>
    <t>床位费-传染病人加收</t>
  </si>
  <si>
    <t>在住院床位费基础上，传染病医院或传染病区每床日加收费用。</t>
  </si>
  <si>
    <t>限甲类、乙类传染病。</t>
  </si>
  <si>
    <t>AABF0001-A1</t>
  </si>
  <si>
    <t>门/急诊留观床位费-传染病人加收</t>
  </si>
  <si>
    <t>在门/急诊留观床位费基础上，传染病医院或传染病区每床日加收费用。</t>
  </si>
  <si>
    <t>TTJK0543</t>
  </si>
  <si>
    <t>多功能暖箱治疗</t>
  </si>
  <si>
    <t>TTJK0542</t>
  </si>
  <si>
    <t>暖箱</t>
  </si>
  <si>
    <t>热射床、开放暖箱同</t>
  </si>
  <si>
    <t>指对需要连续治疗，又需依靠医护人员上门服务的患者，在其家中设立病床。首次建床应办理建床手续，并由家庭医生对建床患者进行生命体征和其他检查，并对建床患者制定治疗护理计划。</t>
  </si>
  <si>
    <t>每住院周期为一次。</t>
  </si>
  <si>
    <t>AAAN0001</t>
  </si>
  <si>
    <t>普通医师出诊费（医护人员上门服务费）</t>
  </si>
  <si>
    <t>指由中、西医主治及以下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含护理人员按照“互联网+护理”工作方案执行的上门服务，含基层医护人员上门服务费。不含相关检验与医技检查。</t>
  </si>
  <si>
    <t>AAAN0001-Z5</t>
  </si>
  <si>
    <t>家庭病床巡诊费</t>
  </si>
  <si>
    <t>患者建立家庭病床后，由指定医护人员（家庭医生团队成员）定期查床、治疗、护理。定期了解患者病情，根据患者病情及时调整治疗护理方案。</t>
  </si>
  <si>
    <t>按照《天津市基层医疗机构家庭病床管理办法（试行）》执行</t>
  </si>
  <si>
    <t>AAAN0002</t>
  </si>
  <si>
    <t>副主任医师出诊费</t>
  </si>
  <si>
    <t>指由中、西医副主任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t>
  </si>
  <si>
    <t>AAAN0003</t>
  </si>
  <si>
    <t>主任医师出诊费</t>
  </si>
  <si>
    <t>指由中、西医主任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t>
  </si>
  <si>
    <t>ABMA0001</t>
  </si>
  <si>
    <t>危重病人抢救</t>
  </si>
  <si>
    <t>指因病情变化需要，由医师负责组织的抢救进行抢救。负责医师不离开现场，采取紧急救治措施，迅速开放必要的通道，严密监测生命体征，神志等，观察和记录患者出入量，及时完成各种治疗，护理，根据患者病情需要组织院内外会诊。适时对患者进行健康教育及心理护理，填写病危或病重通知单，并向家属交代患者病情,做好抢救记录。</t>
  </si>
  <si>
    <t>6岁以下儿童加收15%。</t>
  </si>
  <si>
    <t>100</t>
  </si>
  <si>
    <t>ABMA0001.A1</t>
  </si>
  <si>
    <t>危重病人抢救（6岁以下儿童）</t>
  </si>
  <si>
    <t>115</t>
  </si>
  <si>
    <t>138</t>
  </si>
  <si>
    <t>ABMC0001</t>
  </si>
  <si>
    <t>新生儿辐射抢救治疗</t>
  </si>
  <si>
    <t>使用辐射抢救台对新生儿进行治疗。预热，设置箱温，放置体温探头，抢救治疗。</t>
  </si>
  <si>
    <t>ABMC0001—DCF</t>
  </si>
  <si>
    <t>新生儿辐射抢救治疗材料费</t>
  </si>
  <si>
    <t>ABMB0001</t>
  </si>
  <si>
    <t>新生儿人工呼吸</t>
  </si>
  <si>
    <t>吸引口咽分泌物，面罩复苏气囊加压通气，听诊双肺呼吸音并观察病人情况，操作1-2分钟后无缓解，立即气管插管正压通气。不含气管插管。不含监护。</t>
  </si>
  <si>
    <t>ABMB0001—DCF</t>
  </si>
  <si>
    <t>新生儿人工呼吸材料费</t>
  </si>
  <si>
    <t>TTJA0208</t>
  </si>
  <si>
    <t>呼吸器</t>
  </si>
  <si>
    <t>指院前医务人员利用急救资源，自接到患者起至到达目的地止，对危、急、重症患者提供现场诊察、防护、救治及途中监护的医疗技术劳务性服务。含出诊费、监护费、仪器检查费、治疗费、一次性耗材费用。不含药费。</t>
  </si>
  <si>
    <t>人次</t>
  </si>
  <si>
    <t>含各项医疗、耗材费用。限承担院前急救任务的单位收取。</t>
  </si>
  <si>
    <t>指各急救单位在市卫生行政主管部门规定的区域范围内接送患者车辆使用费。含急救车折旧费及运营交通往返相关管理费、消毒费、油耗、司机劳务费等。里程自接到患者起至目的地止。</t>
  </si>
  <si>
    <t>1、3公里以内50元，超过3公里每增加1公里加收10元，不足1公里按1公里计费。2、同时接送两名及以上患者，按每患者60%计收。3、限承担院前急救任务的单位收取。</t>
  </si>
  <si>
    <t>AZAA0001-Z36</t>
  </si>
  <si>
    <t>救护车使用费-增程加收</t>
  </si>
  <si>
    <t>三公里以上，每公里加收。</t>
  </si>
  <si>
    <t>超过3公里每增加1公里加收，不足1公里按1公里计费。</t>
  </si>
  <si>
    <t>AZAA0001-Z37</t>
  </si>
  <si>
    <t>救护车使用费-增人加收</t>
  </si>
  <si>
    <t>同时接送两名及以上患者。</t>
  </si>
  <si>
    <t>同时接送两名及以上患者，按每患者60%计收。</t>
  </si>
  <si>
    <t>FAX04710</t>
  </si>
  <si>
    <t>精神病临床鉴定</t>
  </si>
  <si>
    <t>由三名精神科副主任及副主任以上医师，一名护士共同完成病史收集，对患者认知活动、情感活动和意志行为活动进行全面精神检查和评估，给出患者精神状态的症状学诊断或疾病分类学诊断。</t>
  </si>
  <si>
    <t>TTJK0815</t>
  </si>
  <si>
    <t>残疾鉴定费</t>
  </si>
  <si>
    <t>FAX01701</t>
  </si>
  <si>
    <t>首诊精神病学检查</t>
  </si>
  <si>
    <t>对于第一次就诊于精神科的患者，进行病史收集，对患者认知活动、情感活动和意志行为活动进行全面精神检查和评估，给出患者精神状态的症状学诊断和/或疾病分类学诊断。</t>
  </si>
  <si>
    <t>TTJA0290</t>
  </si>
  <si>
    <t>陪床费</t>
  </si>
  <si>
    <t>门/急诊留观诊察费</t>
  </si>
  <si>
    <t>挂号，初建病历(电子或纸质病历)，核实就诊者信息，就诊病历传送，病案管理。在门/急诊留观室内，医护人员根据病情需求随时巡视患者，观察患者病情及生命体征变化，病史采集，向患者或家属告知，准确记录并提出相应的治疗方案，及时与患者家属交待病情。</t>
  </si>
  <si>
    <t>与门/急诊诊察费不能同时收取。</t>
  </si>
  <si>
    <t>AAAJ0001</t>
  </si>
  <si>
    <t>门/急诊留观中医辨证论治</t>
  </si>
  <si>
    <t>指由中医、中西医结合医务人员对急诊留观患者提供的中医诊疗服务。通过望闻问切收集中医四诊信息，依据中医理论进行辨证，分析病因、病位、病性及病机转化，作出证候诊断，提出治疗方案。含挂号费。</t>
  </si>
  <si>
    <t>与门/急诊中医辨证论治不能同时收取。</t>
  </si>
  <si>
    <t>AADG0001</t>
  </si>
  <si>
    <t>指临床各专业按照《远程医疗服务管理规范》开展的会诊服务。开通网络计算机系统，通过远程视频系统提供医学资料,对患者的病情进行研讨的各学科的会诊诊治。不含病理会诊中图像的采集、数字化转换。</t>
  </si>
  <si>
    <t>AADN0001</t>
  </si>
  <si>
    <t>远程中医辨证论治会诊</t>
  </si>
  <si>
    <t>开通网络计算机系统，通过计算机系统提供医学资料，由中医、中西医结合专家对患者的病情进行研讨的会诊诊治，综合中医四诊信息，依据中医理论进行辨证，分析病因、病位、病性及病机转化，作出证候诊断，提出治疗方案。</t>
  </si>
  <si>
    <t>限三级医院，及宝坻区、宁河区、蓟州区、武清区、静海区人民医院、中医医院对区域内。</t>
  </si>
  <si>
    <t>TTJA0110</t>
  </si>
  <si>
    <t>电脑胃肠（电图）急病诊断（耳穴）</t>
  </si>
  <si>
    <t>PAAA0301</t>
  </si>
  <si>
    <t>脉图诊断</t>
  </si>
  <si>
    <t>依据中医同身寸原理，定位取脉部位，连接脉图检测仪，显示脉图波形，根据脉图理论判断中医脉象，作出脉象报告。出具图文报告。</t>
  </si>
  <si>
    <t>PAAA0401</t>
  </si>
  <si>
    <t>舌象图诊断</t>
  </si>
  <si>
    <t>充分暴露患者舌体，连接舌象检测仪，按照中医舌诊的程序检测舌体、舌苔及舌下络脉。获取图像，对图像资料进行数据分析，根据中医舌诊诊断理论作出舌象图文报告。</t>
  </si>
  <si>
    <t>TTJP0054</t>
  </si>
  <si>
    <t>辩证施膳指导</t>
  </si>
  <si>
    <t>含营养测定，含报告</t>
  </si>
  <si>
    <t>BZAA0003</t>
  </si>
  <si>
    <t>远程病理诊断</t>
  </si>
  <si>
    <t>开通网络计算机系统。邀请方医疗机构向受邀方医疗机构提供病理资料（含病理申请单、取材明细以及病理数字切片等），并上传到病理远程会诊平台云端，受邀方基于上述资料通过云端平台对患者的病情进行分析，最终作出综合诊断意见，并出具由相关医师签名的病理诊断报告。</t>
  </si>
  <si>
    <t>EAZZZ004</t>
  </si>
  <si>
    <t>远程影像诊断</t>
  </si>
  <si>
    <t>开通网络计算机系统，邀请方医疗机构通过网络向受邀方医疗机构提供患者临床资料及DR、CT、MRI、核医学、PET、超声等影像资料，由受邀方出具相应影像诊断报告。</t>
  </si>
  <si>
    <t>指主管（中）药师提供技术劳务的门诊药学/中药学服务，包含为患者提供从药学/中药学咨询到用药指导，制定用药方案的药学服务。所定价格涵盖核实信息、药学咨询、评估用药情况、开展药学指导、制定用药方案、干预或提出药物重整建议、建立药历等所需的人力资源和基本物质资源消耗。</t>
  </si>
  <si>
    <t>副主任（中）药师三级医院机构加收5元。主任（中）药师三级医院机构加收15元。本项目的药学服务涵盖西药、中药及民族药。以患者自愿选择为前提。限三级公立医疗机构试行。</t>
  </si>
  <si>
    <t>麻醉类</t>
  </si>
  <si>
    <t>TTJK0537</t>
  </si>
  <si>
    <t>BIS脑电双频谱指数监护</t>
  </si>
  <si>
    <t>TTJK0776</t>
  </si>
  <si>
    <t>椎管内异管置入除痛术</t>
  </si>
  <si>
    <t>例</t>
  </si>
  <si>
    <t>TTJK0798</t>
  </si>
  <si>
    <t>自控镇痛术（仪器）</t>
  </si>
  <si>
    <t>含术后镇痛治疗，有麻醉医生的随访记录。一次性除痛器按一次性材料管理规定执行。</t>
  </si>
  <si>
    <t>TTJK0799</t>
  </si>
  <si>
    <t>术后镇痛术（仪器）</t>
  </si>
  <si>
    <t>TTJK0800</t>
  </si>
  <si>
    <t>留置导管间断治疗镇痛术</t>
  </si>
  <si>
    <t>TTJK0823</t>
  </si>
  <si>
    <t>多功能气体监测</t>
  </si>
  <si>
    <t>每小时最多不超过10元 　</t>
  </si>
  <si>
    <t>TTJK0838</t>
  </si>
  <si>
    <t>串刺激肌松药监护</t>
  </si>
  <si>
    <t>每小时最多不超过8元</t>
  </si>
  <si>
    <t>含心电监护、无创血压监测、血氧饱和度监测、呼吸次数检测、体温监测 。</t>
  </si>
  <si>
    <t>TTJH1264</t>
  </si>
  <si>
    <t>钠石灰</t>
  </si>
  <si>
    <t>麻醉前访视（知情同意）、麻醉诱导（使用静脉或吸入药物进入麻醉状态）、术中管理（全程给予药物维持麻醉、调节麻醉深度、连续观察生命体征、分析病情、处理各类合并症）、麻醉苏醒（停用麻醉药物、平稳从麻醉状态中恢复）、麻醉后访视（处理麻醉并发症）。不含麻醉恢复室、多功能麻醉监护、气管插管术、特殊检查等。</t>
  </si>
  <si>
    <t>麻醉2小时后，每增加1小时加收不超过25%，加收最高不超过2小时。</t>
  </si>
  <si>
    <t>TTJH1270</t>
  </si>
  <si>
    <t>表面麻醉</t>
  </si>
  <si>
    <t>TTJH1273</t>
  </si>
  <si>
    <t>控制性降压麻醉</t>
  </si>
  <si>
    <t>TTJH1274</t>
  </si>
  <si>
    <t>小儿基础麻醉</t>
  </si>
  <si>
    <t>TTJH1277</t>
  </si>
  <si>
    <t>超浅麻醉</t>
  </si>
  <si>
    <t>TTJH1278</t>
  </si>
  <si>
    <t>神经安定（MAC）麻醉</t>
  </si>
  <si>
    <t>TTJH1279</t>
  </si>
  <si>
    <t>麻醉机</t>
  </si>
  <si>
    <t>含通气功能，麻醉气体挥发罐</t>
  </si>
  <si>
    <t>TTJH1283</t>
  </si>
  <si>
    <t>麻醉复苏</t>
  </si>
  <si>
    <t>指全麻病人</t>
  </si>
  <si>
    <t>TTJH1285</t>
  </si>
  <si>
    <t>硬膜外麻醉</t>
  </si>
  <si>
    <t>麻醉前访视（知情同意）、硬膜外穿刺（消毒铺巾、硬膜外穿刺，含置管，经穿刺针或导管给药诱导麻醉平面）。术中管理（连续观察生命体征，分析病情、处理各类合并症）、麻醉后访视（处理麻醉并发症）。不含特殊神经定位方法。</t>
  </si>
  <si>
    <t>TTJH1286</t>
  </si>
  <si>
    <t>腰麻（骶麻）</t>
  </si>
  <si>
    <t>麻醉前访视（知情同意）、蛛网膜下腔穿刺（消毒铺巾、穿刺、经穿刺针给药诱导麻醉平面）。术中管理（连续观察生命体征，分析病情、处理各类合并症）、麻醉后访视（处理麻醉并发症）。不含特殊神经定位方法。</t>
  </si>
  <si>
    <t>局部浸润麻醉是指患者神志清醒状态下，局麻药应用于身体局部，使机体某一部分的感觉神经传导功能暂时被阻断，运动神经传导保持完好或同时有程度不等的被阻滞状态，用于手术室内肿物切除手术的麻醉。实施方法：消毒铺巾，沿手术切口线分层注射，使局麻药深入至下层组织，阻滞组织中的神经末梢。不含特殊神经定位方法、麻醉监护下镇静、粘膜及皮肤给药。</t>
  </si>
  <si>
    <t>吸氧面罩</t>
  </si>
  <si>
    <t>试行价格</t>
  </si>
  <si>
    <t>妇科类</t>
  </si>
  <si>
    <t>妇产科检查(PV)</t>
  </si>
  <si>
    <t>阴道出血填塞</t>
  </si>
  <si>
    <t>填塞纱条另收,最高不超过5元</t>
  </si>
  <si>
    <t>阴道灌洗(冲洗)上药</t>
  </si>
  <si>
    <t>油纱卷另收，不超过3元</t>
  </si>
  <si>
    <t>包括外阴、阴道、宫颈等疾患</t>
  </si>
  <si>
    <t>6岁以下（含6岁生日当天）儿童手术可按手术费的15%加收。</t>
  </si>
  <si>
    <t>加收手术包10元</t>
  </si>
  <si>
    <t>6岁以下（含6岁生日当天）儿童手术可按手术费的15%加收。限肺结核、病毒性肝炎、艾滋病、梅毒手术患者加收。按手术费的15%加收</t>
  </si>
  <si>
    <t>后穹隆损伤缝合术</t>
  </si>
  <si>
    <t>限肺结核、病毒性肝炎、艾滋病、梅毒手术患者加收。按手术费的15%加收</t>
  </si>
  <si>
    <t>外阴切除术</t>
  </si>
  <si>
    <t>外阴囊肿切除术</t>
  </si>
  <si>
    <t>外阴广泛切除术</t>
  </si>
  <si>
    <t>膀胱截石位，消毒铺巾，消毒阴道，打开阴道前壁至脱垂最高点，向两侧分离达盆筋膜腱弓，缝合膀胱筋膜和盆筋膜腱弓数针，缝合阴道黏膜。不含阴道前后壁修补术、治疗尿失禁手术、吊带或生物补片修补术、会阴体修补术。</t>
  </si>
  <si>
    <t>补片，特殊缝线，止血材料、尿管</t>
  </si>
  <si>
    <t>手术费不再收取手术技术附加费、手术材料费、层流净化手术费。</t>
  </si>
  <si>
    <t>常规消毒，铺无菌巾，设计阴道口切口，局部注射麻醉药或肿胀液，剥离部分阴道后、侧壁，电凝止血，分层缝合分离的肛提肌，重建会阴体，分层缝合缩小阴道，部分切除多余黏膜，阴道外口整形，置入纱布卷，外阴包扎。</t>
  </si>
  <si>
    <t>特殊缝线，止血材料，尿管</t>
  </si>
  <si>
    <t>膀胱截石位，臀部铺消毒垫巾，消毒外阴，阴道前庭造穴，取羊膜或生物补片缝制成阴道模型，置于阴道造穴中并缝合固定。</t>
  </si>
  <si>
    <t>TTJK0050</t>
  </si>
  <si>
    <t>阴道换模型</t>
  </si>
  <si>
    <t>宫颈缩管术</t>
  </si>
  <si>
    <t>TTJH0622</t>
  </si>
  <si>
    <t>高危人工流产</t>
  </si>
  <si>
    <t>人工流产术</t>
  </si>
  <si>
    <t>参照丁级手术。限肺结核、病毒性肝炎、艾滋病、梅毒手术患者加收。按手术费的15%加收</t>
  </si>
  <si>
    <t>葡萄胎刮宫术</t>
  </si>
  <si>
    <t>诊断性刮宫</t>
  </si>
  <si>
    <t>扩宫颈术，庚级</t>
  </si>
  <si>
    <t>限子宫颈管粘连</t>
  </si>
  <si>
    <t>高危上环术</t>
  </si>
  <si>
    <t>TTJH0665</t>
  </si>
  <si>
    <t>宫腔镜下宫内膜切除术</t>
  </si>
  <si>
    <t>另收一次性材料费。</t>
  </si>
  <si>
    <t>子宫肌瘤切除术</t>
  </si>
  <si>
    <t>消毒铺巾，开腹，探查盆腹腔，逐个切除子宫肌瘤，判断是否穿透子宫内膜层，逐层缝合止血，子宫成形，关腹。或膀胱截石位，消毒铺巾，消毒阴道宫颈，打开前(或后)穹窿，探查子宫，暴露子宫肌瘤，切除，逐层缝合止血，放置盆腔引流管，关闭前(或后)穹隆。</t>
  </si>
  <si>
    <t>剔除肌瘤超过5个以上加收50%；肌瘤直径大于5厘米加收不超过30%。手术费不允许上浮50%。不再收取手术技术附加费、手术材料费。</t>
  </si>
  <si>
    <t>宫腔镜下粘膜肌瘤剔除术</t>
  </si>
  <si>
    <t>限肺结核、病毒性肝炎、艾滋病、梅毒手术患者加收，按手术费的15%加收</t>
  </si>
  <si>
    <t>消毒铺巾，建立气腹，放入腹腔镜探查盆、腹腔，暴露子宫肌瘤，腹腔镜下切除，腹腔镜下电凝或逐层缝合止血，酌情用肌瘤粉碎装置粉碎后取出肌瘤标本，冲洗腹腔，放置引流管，常规缝合腹壁切口。</t>
  </si>
  <si>
    <t>子宫全摘除术</t>
  </si>
  <si>
    <t>子宫悬吊术</t>
  </si>
  <si>
    <t>恢复99年“红本”遗漏项目</t>
  </si>
  <si>
    <t>膀胱截石位，消毒铺巾，消毒阴道，打开阴道后壁至阴道断端，上推直肠，暴露子宫骶韧带，分离暴露骶棘韧带，7号丝线缝合骶韧带和骶棘韧带，打结，提升阴道断端，缝合阴道后壁。不含阴道壁修补术、治疗尿失禁手术、吊带或生物补片修补术。</t>
  </si>
  <si>
    <t>常规消毒，铺巾，开腹，分离骶前腹膜，暴露骶2-3，补片一端固定于阴道前后壁，另一端固定于骶前，关闭后腹膜。</t>
  </si>
  <si>
    <t>膀胱截石位，消毒铺巾，消毒阴道宫颈，打开阴道后壁至穹窿，上推直肠，暴露子宫骶韧带，分离暴露骶棘韧带，7号丝线缝合骶韧带和骶棘韧带，打结，提升子宫，缝合阴道后壁。不含阴道壁修补术、治疗尿失禁手术、吊带或生物补片修补术。</t>
  </si>
  <si>
    <t>双侧加收50%。手术费不再收取手术技术附加费、手术材料费、层流净化手术费。</t>
  </si>
  <si>
    <t>腹腔镜下输卵管通畅术检查</t>
  </si>
  <si>
    <t>宫腔镜输卵管治疗（通液、注药等）</t>
  </si>
  <si>
    <t>卵巢囊肿切除术</t>
  </si>
  <si>
    <t>TTJH0642</t>
  </si>
  <si>
    <t>TTJK0053</t>
  </si>
  <si>
    <t>盆腔阴道T型索引流</t>
  </si>
  <si>
    <t>天</t>
  </si>
  <si>
    <t>指子宫脱垂、阴道前后壁脱垂等盆底支持组织的修补术。膀胱截石位，消毒铺巾，消毒阴道，打开阴道前后壁，利用生物网片系统与吊带系统重建盆底支持组织，修补盆底支持组织，缝合网片吊带系统，关闭阴道前后壁。不含子宫及其它盆腔脏器切除术、阴道前后壁修补术、治疗尿失禁的手术。</t>
  </si>
  <si>
    <t>TTJK0060</t>
  </si>
  <si>
    <t>探测宫腔</t>
  </si>
  <si>
    <t>限于不孕症。备注：加收手术包10元</t>
  </si>
  <si>
    <t>TTJH0619</t>
  </si>
  <si>
    <t>宫颈成型+阴道前后壁修补</t>
  </si>
  <si>
    <t>TTJH0600</t>
  </si>
  <si>
    <t>阴式子宫全切加阴道前后壁修补术</t>
  </si>
  <si>
    <t>TTJH0655</t>
  </si>
  <si>
    <t>宫颈切开术</t>
  </si>
  <si>
    <t>TTJK0064</t>
  </si>
  <si>
    <t>孕前孕期医学量表测定综合分析</t>
  </si>
  <si>
    <t>TTJK0082</t>
  </si>
  <si>
    <t>临产后阴道检查确诊</t>
  </si>
  <si>
    <t>指手术室、产房内无菌操作，确诊难、顺产。含人工破水，手转胎儿头，扩张宫口；备注部分：在手术室实行，打手术包</t>
  </si>
  <si>
    <t>TTJH0656</t>
  </si>
  <si>
    <t>断颈术</t>
  </si>
  <si>
    <t>眼科类</t>
  </si>
  <si>
    <t>包括温度试验和自发眼震</t>
  </si>
  <si>
    <t>TTJK0310</t>
  </si>
  <si>
    <t>多焦电生理检查</t>
  </si>
  <si>
    <t>TTJK0311</t>
  </si>
  <si>
    <t>视网膜电流图测定</t>
  </si>
  <si>
    <t>单眼</t>
  </si>
  <si>
    <t>TTJK0312</t>
  </si>
  <si>
    <t>暗适应测定</t>
  </si>
  <si>
    <t>TTJK0313</t>
  </si>
  <si>
    <t>青光眼早期诊断</t>
  </si>
  <si>
    <t>TTJK0314</t>
  </si>
  <si>
    <t>电眼压测定</t>
  </si>
  <si>
    <t>TTJK0315</t>
  </si>
  <si>
    <t>电脑眼压检查</t>
  </si>
  <si>
    <t>TTJK0316</t>
  </si>
  <si>
    <t>眼压曲线</t>
  </si>
  <si>
    <t>TTJK0318</t>
  </si>
  <si>
    <t>角膜曲率测定</t>
  </si>
  <si>
    <t>TTJK0319</t>
  </si>
  <si>
    <t>前房深度测量</t>
  </si>
  <si>
    <t>TTJK0321</t>
  </si>
  <si>
    <t>散、缩瞳检查</t>
  </si>
  <si>
    <t>TTJK0322</t>
  </si>
  <si>
    <t>暗室试验</t>
  </si>
  <si>
    <t>TTJK0323</t>
  </si>
  <si>
    <t>眼球压迫试验</t>
  </si>
  <si>
    <t>TTJK0324</t>
  </si>
  <si>
    <t>新福林散瞳</t>
  </si>
  <si>
    <t>TTJK0325</t>
  </si>
  <si>
    <t>青光眼散瞳试验</t>
  </si>
  <si>
    <t>TTJK0326</t>
  </si>
  <si>
    <t>视功能检查</t>
  </si>
  <si>
    <t>TTJK0328</t>
  </si>
  <si>
    <t>角膜厚度检查</t>
  </si>
  <si>
    <t>TTJK0329</t>
  </si>
  <si>
    <t>后相镜训练</t>
  </si>
  <si>
    <t>TTJK0330</t>
  </si>
  <si>
    <t>饮水试验</t>
  </si>
  <si>
    <t>TTJK0331</t>
  </si>
  <si>
    <t>眼底检查</t>
  </si>
  <si>
    <t>TTJK0332</t>
  </si>
  <si>
    <t>四点检查</t>
  </si>
  <si>
    <t>TTJK0333</t>
  </si>
  <si>
    <t>修氏眼底计检查</t>
  </si>
  <si>
    <t>TTJK0334</t>
  </si>
  <si>
    <t>视野周边检查</t>
  </si>
  <si>
    <t>TTJK0335</t>
  </si>
  <si>
    <t>中心视野检查</t>
  </si>
  <si>
    <t>TTJK0336</t>
  </si>
  <si>
    <t>斜视角检查</t>
  </si>
  <si>
    <t>TTJK0337</t>
  </si>
  <si>
    <t>三面镜检查</t>
  </si>
  <si>
    <t>TTJK0338</t>
  </si>
  <si>
    <t>房角镜检查</t>
  </si>
  <si>
    <t>TTJK0339</t>
  </si>
  <si>
    <t>隐斜计检查</t>
  </si>
  <si>
    <t>TTJK0340</t>
  </si>
  <si>
    <t>马氏杆检查</t>
  </si>
  <si>
    <t>双马氏杆检查加倍</t>
  </si>
  <si>
    <t>TTJK0341</t>
  </si>
  <si>
    <t>同视机检查</t>
  </si>
  <si>
    <t>同视机立体视检查加倍</t>
  </si>
  <si>
    <t>TTJK0342</t>
  </si>
  <si>
    <t>黑氏屏检查</t>
  </si>
  <si>
    <t>TTJK0344</t>
  </si>
  <si>
    <t>角膜内皮细胞计数</t>
  </si>
  <si>
    <t>TTJK0345</t>
  </si>
  <si>
    <t>静动态视野检查</t>
  </si>
  <si>
    <t>TTJK0346</t>
  </si>
  <si>
    <t>眼底摄影检查</t>
  </si>
  <si>
    <t>TTJK0347</t>
  </si>
  <si>
    <t>三棱镜耐受量试验</t>
  </si>
  <si>
    <t>TTJK0349</t>
  </si>
  <si>
    <t>倒像镜</t>
  </si>
  <si>
    <t>TTJK0350</t>
  </si>
  <si>
    <t>(电生理)ERG视网膜电流图</t>
  </si>
  <si>
    <t>TTJK0351</t>
  </si>
  <si>
    <t>(电生理)VEP视神经诱发电位</t>
  </si>
  <si>
    <t>TTJK0352</t>
  </si>
  <si>
    <t>描写器</t>
  </si>
  <si>
    <t>TTJK0353</t>
  </si>
  <si>
    <t>磁石试验</t>
  </si>
  <si>
    <t>TTJK0354</t>
  </si>
  <si>
    <t>先天性青光眼基础麻醉检查</t>
  </si>
  <si>
    <t>TTJK0355</t>
  </si>
  <si>
    <t>外观像（黑白）</t>
  </si>
  <si>
    <t>彩色加收20元</t>
  </si>
  <si>
    <t>TTJK0357</t>
  </si>
  <si>
    <t>霉菌角膜炎点眼药</t>
  </si>
  <si>
    <t>TTJK0358</t>
  </si>
  <si>
    <t>电解倒睫</t>
  </si>
  <si>
    <t>10-15</t>
  </si>
  <si>
    <t>TTJK0360</t>
  </si>
  <si>
    <t>擦取角球结膜异物</t>
  </si>
  <si>
    <t>TTJK0361</t>
  </si>
  <si>
    <t>碘酒烧灼</t>
  </si>
  <si>
    <t>TTJK0362</t>
  </si>
  <si>
    <t>穿刺</t>
  </si>
  <si>
    <t>TTJK0363</t>
  </si>
  <si>
    <t>绷带加压</t>
  </si>
  <si>
    <t>TTJK0364</t>
  </si>
  <si>
    <t>光定仪色觉</t>
  </si>
  <si>
    <t>TTJK0365</t>
  </si>
  <si>
    <t>结膜分泌物洗涤</t>
  </si>
  <si>
    <t>TTJK0366</t>
  </si>
  <si>
    <t>视眼膜电流图检查</t>
  </si>
  <si>
    <t>TTJK0367</t>
  </si>
  <si>
    <t>刮沙眼</t>
  </si>
  <si>
    <t>TTJK0368</t>
  </si>
  <si>
    <t>多功能眼病治疗(仪器)</t>
  </si>
  <si>
    <t>TTJK0369</t>
  </si>
  <si>
    <t>幼儿视力检查</t>
  </si>
  <si>
    <t>TTJK0370</t>
  </si>
  <si>
    <t>弱视治疗</t>
  </si>
  <si>
    <t>各种仪器治疗</t>
  </si>
  <si>
    <t>TTJK0371</t>
  </si>
  <si>
    <t>光栅治疗</t>
  </si>
  <si>
    <t>TTJK0372</t>
  </si>
  <si>
    <t>近视治疗(仪器)</t>
  </si>
  <si>
    <t>脉冲治疗同</t>
  </si>
  <si>
    <t>TTJK0375</t>
  </si>
  <si>
    <t>接触镜治疗</t>
  </si>
  <si>
    <t>TTJK0377</t>
  </si>
  <si>
    <t>交替点眼药</t>
  </si>
  <si>
    <t>每天不超过10元</t>
  </si>
  <si>
    <t>TTJK0381</t>
  </si>
  <si>
    <t>半球后注射</t>
  </si>
  <si>
    <t>TTJK0382</t>
  </si>
  <si>
    <t>球后注射</t>
  </si>
  <si>
    <t>TTJK0383</t>
  </si>
  <si>
    <t>取结石</t>
  </si>
  <si>
    <t>TTJK0384</t>
  </si>
  <si>
    <t>拔睫毛</t>
  </si>
  <si>
    <t>TTJK0385</t>
  </si>
  <si>
    <t>结膜囊冲洗</t>
  </si>
  <si>
    <t>TTJK0386</t>
  </si>
  <si>
    <t>自血注射</t>
  </si>
  <si>
    <t>另收静脉取血费</t>
  </si>
  <si>
    <t>TTJK0387</t>
  </si>
  <si>
    <t>Bagalim线状镜</t>
  </si>
  <si>
    <t>TTJK0388</t>
  </si>
  <si>
    <t>同视机立体视立级别</t>
  </si>
  <si>
    <t>TTJK0389</t>
  </si>
  <si>
    <t>警觉器</t>
  </si>
  <si>
    <t>TTJK0390</t>
  </si>
  <si>
    <t>立体图书</t>
  </si>
  <si>
    <t>TTJK0391</t>
  </si>
  <si>
    <t>暗室加伏卧试验</t>
  </si>
  <si>
    <t>TTJK0392</t>
  </si>
  <si>
    <t>压平眼压计</t>
  </si>
  <si>
    <t>TTJK0393</t>
  </si>
  <si>
    <t>色觉检查</t>
  </si>
  <si>
    <t>TTJK0394</t>
  </si>
  <si>
    <t>闪烁视野检查</t>
  </si>
  <si>
    <t>TTJK0395</t>
  </si>
  <si>
    <t>眼压描记</t>
  </si>
  <si>
    <t>电脑眼压描记10元</t>
  </si>
  <si>
    <t>TTJK0397</t>
  </si>
  <si>
    <t>Caldman视野检查</t>
  </si>
  <si>
    <t>TTJK0398</t>
  </si>
  <si>
    <t>角膜超声厚度测定</t>
  </si>
  <si>
    <t>TTJK0399</t>
  </si>
  <si>
    <t>角膜接触镜消毒</t>
  </si>
  <si>
    <t>TTJK0400</t>
  </si>
  <si>
    <t>光刷刺激</t>
  </si>
  <si>
    <t>TTJK0401</t>
  </si>
  <si>
    <t>视触刺激</t>
  </si>
  <si>
    <t>TTJK0402</t>
  </si>
  <si>
    <t>角膜接触镜（软镜）</t>
  </si>
  <si>
    <t>片</t>
  </si>
  <si>
    <t>TTJK0403</t>
  </si>
  <si>
    <t>角膜接触镜（硬镜）</t>
  </si>
  <si>
    <t>光学镜片、氦气、氮气、氟化亚按实际消耗另收</t>
  </si>
  <si>
    <t>角膜地形图</t>
  </si>
  <si>
    <t>描记纸收15元</t>
  </si>
  <si>
    <t>TTJK0407</t>
  </si>
  <si>
    <t>A.V检查</t>
  </si>
  <si>
    <t>AC/A检查同</t>
  </si>
  <si>
    <t>TTJK0409</t>
  </si>
  <si>
    <t>双4°试验</t>
  </si>
  <si>
    <t>TTJK0410</t>
  </si>
  <si>
    <t>术后视力反应监测</t>
  </si>
  <si>
    <t>包括材料费</t>
  </si>
  <si>
    <t>TTJK0411</t>
  </si>
  <si>
    <t>AD瞳孔监测</t>
  </si>
  <si>
    <t>TTJK0412</t>
  </si>
  <si>
    <t>九个诊断眼位</t>
  </si>
  <si>
    <t>TTJK0413</t>
  </si>
  <si>
    <t>Titmus立体图检查</t>
  </si>
  <si>
    <t>TTJK0414</t>
  </si>
  <si>
    <t>三棱镜遮盖试验</t>
  </si>
  <si>
    <t>纤维镊子另收100元</t>
  </si>
  <si>
    <t>TTJK0416</t>
  </si>
  <si>
    <t>电脑随机点立体视镜度检查图</t>
  </si>
  <si>
    <t>TTJK0417</t>
  </si>
  <si>
    <t>电脑运动深度觉检查</t>
  </si>
  <si>
    <t>TTJK0418</t>
  </si>
  <si>
    <t>全自动视野分析（智能计算机）</t>
  </si>
  <si>
    <t>TTJK0419</t>
  </si>
  <si>
    <t>全视网膜镜</t>
  </si>
  <si>
    <t>TTJK0420</t>
  </si>
  <si>
    <t>人工晶体测试仪检查</t>
  </si>
  <si>
    <t>TTJK0421</t>
  </si>
  <si>
    <t>多波长氪离子激光治疗</t>
  </si>
  <si>
    <t>200点以下为200元，超过200点，每点加收2元</t>
  </si>
  <si>
    <t>TTJK0423</t>
  </si>
  <si>
    <t>自体血清治疗角膜上皮疾病</t>
  </si>
  <si>
    <t>疗程</t>
  </si>
  <si>
    <t>TTJK0424</t>
  </si>
  <si>
    <t>视网膜检查</t>
  </si>
  <si>
    <t>视网膜检查系统（含表麻）</t>
  </si>
  <si>
    <t>TTJK0425</t>
  </si>
  <si>
    <t>干眼监测检查</t>
  </si>
  <si>
    <t>TTJK0426</t>
  </si>
  <si>
    <t>扫描激光眼底检查</t>
  </si>
  <si>
    <t>TTJK0427</t>
  </si>
  <si>
    <t>TTJK0880</t>
  </si>
  <si>
    <t>200度眼底激光照像</t>
  </si>
  <si>
    <t>含图片；同时，如做双眼检查，可在单眼收费标准上加收80元（含图片）</t>
  </si>
  <si>
    <t>TTJH0905</t>
  </si>
  <si>
    <t>麻醉，消毒铺巾，开睑，在手术显微镜下，分离睑球粘连，电凝或压迫止血，缝合，涂抗菌药物眼药膏，消毒纱布遮盖。</t>
  </si>
  <si>
    <t>羊膜</t>
  </si>
  <si>
    <t>手术费不再收取手术技术附加费、手术材料费、层流净化手术费。      涉及津医保局发〔2024〕15号文件中的6岁以下儿童加收手术费用和传染病加收手术费用一并调整。</t>
  </si>
  <si>
    <t>麻醉，消毒铺巾，开睑，剪开结膜，压迫止血，分离肌肉，预置直肌牵引线，断直肌，断视神经，完整摘除眼球。四直肌对位缝合，结膜间断或连续缝合。摘除眼球行病理学检查。</t>
  </si>
  <si>
    <t>6岁以下（含6岁生日当天）儿童手术可按手术费的15%加收。手术费不再收取手术技术附加费、手术材料费、层流净化手术费。      涉及津医保局发〔2024〕15号文件中的6岁以下儿童加收手术费用和传染病加收手术费用一并调整。</t>
  </si>
  <si>
    <t>TTJH0908</t>
  </si>
  <si>
    <t>白内障囊外摘除术</t>
  </si>
  <si>
    <t>消毒铺巾，置手术贴膜，开睑，在手术显微镜下做结膜切口，前房穿刺，做角巩膜切口，撕囊，手法碎核、套核，注吸皮质，形成前房，电凝或缝合切口，消毒纱布遮盖。</t>
  </si>
  <si>
    <t>白内障囊外摘除术手术费不允许上浮50%，不再收取20%手术材料费。</t>
  </si>
  <si>
    <t>TTJH0909</t>
  </si>
  <si>
    <t>巩膜冷冻+外垫压术</t>
  </si>
  <si>
    <t>TTJH0910</t>
  </si>
  <si>
    <t>电凝+垫压术</t>
  </si>
  <si>
    <t>TTJH0911</t>
  </si>
  <si>
    <t>鼻腔泪管吻合术</t>
  </si>
  <si>
    <t>TTJH0913</t>
  </si>
  <si>
    <t>球内异物取出术</t>
  </si>
  <si>
    <t>TTJH0914</t>
  </si>
  <si>
    <t>睑外翻植皮术</t>
  </si>
  <si>
    <t>TTJH0916</t>
  </si>
  <si>
    <t>晶体超声乳化术</t>
  </si>
  <si>
    <t>消毒铺巾，置手术贴膜，开睑，在手术显微镜下做结膜切口，电凝或压迫止血，前房穿刺，做角巩膜切口或透明角膜切口，撕晶状体前囊膜，用超声乳化仪乳化，注吸皮质，形成前房，电凝或普通电凝仪电凝，缝合切口，消毒纱布遮盖。</t>
  </si>
  <si>
    <t>积液盒</t>
  </si>
  <si>
    <t>晶体超声乳化术手术费不允许上浮50%，不再收取20%手术材料费。6岁以下（含6岁生日当天）儿童手术可按手术费的15%加收。</t>
  </si>
  <si>
    <t>人工晶体植入术(复位术)</t>
  </si>
  <si>
    <t>消毒铺巾，置手术贴膜，开睑，在手术显微镜下做结膜切口，电凝或压迫止血，前房穿刺，做角巩膜切口或透明角膜切口，前房注入粘弹剂，植入人工晶体，应用超声乳化仪的灌注头注吸黏弹剂，形成前房，电凝或缝合切口，消毒纱布遮盖。</t>
  </si>
  <si>
    <t>人工晶体植入术(复位术)手术费不允许上浮50%，不再收取20%手术材料费。6岁以下（含6岁生日当天）儿童手术可按手术费的15%加收。</t>
  </si>
  <si>
    <t>TTJH0919</t>
  </si>
  <si>
    <t>睑球粘连矫正+粘膜移植</t>
  </si>
  <si>
    <t>TTJH0921</t>
  </si>
  <si>
    <t>结膜囊成型术(复杂)</t>
  </si>
  <si>
    <t>TTJH0923</t>
  </si>
  <si>
    <t>虹膜囊肿切除术</t>
  </si>
  <si>
    <t>麻醉，消毒铺巾，开睑，置手术贴膜，悬吊直肌，剪开结膜，电凝或压迫止血，板层切开角膜缘，切穿角膜缘进入前房，注入黏弹剂，分离囊肿并剪除虹膜囊肿，缝合，平衡盐溶液形成前房，消毒纱布遮盖。切除物送病理学检查。</t>
  </si>
  <si>
    <t>TTJH0924</t>
  </si>
  <si>
    <t>前房异物取出术</t>
  </si>
  <si>
    <t>TTJH0927</t>
  </si>
  <si>
    <t>睫状体复位</t>
  </si>
  <si>
    <t>TTJH0931</t>
  </si>
  <si>
    <t>角膜深层异物取出术(复杂)</t>
  </si>
  <si>
    <t>麻醉，消毒铺巾，开睑，置手术贴膜，上直肌或角膜缘牵引缝线、结膜瓣，电凝或压迫止血，做板层巩膜瓣，舒莱姆氏管(schlemm管)定位和外壁切开，小梁切开，巩膜瓣和结膜瓣分别缝合，结膜囊涂眼膏，消毒纱布遮盖。</t>
  </si>
  <si>
    <t>TTJH0933</t>
  </si>
  <si>
    <t>睫状体固定缝合术</t>
  </si>
  <si>
    <t>TTJH0934</t>
  </si>
  <si>
    <t>晶体粉碎术</t>
  </si>
  <si>
    <t>消毒铺巾，开睑，置手术贴膜，应用倒像系统、眼内照明系统、光学透镜辅助手术，切开结膜，电凝或压迫止血，巩膜穿刺，眼内灌注建立，应用玻璃体切除机辅助硅油取出，探查眼底，必要时行视网膜修复术。缝合伤口，消毒纱布遮盖。不含视网膜再修复术。</t>
  </si>
  <si>
    <t>TTJH0936</t>
  </si>
  <si>
    <t>麻醉，消毒铺巾，开睑，置手术贴膜，悬吊直肌，剪开结膜，电凝或压迫止血，做角膜缘切口进入前房，注入黏弹剂，缝合虹膜，闭合角膜缘切口和结膜切口，平衡盐溶液形成前房，消毒纱布遮盖。</t>
  </si>
  <si>
    <t>TTJH0938</t>
  </si>
  <si>
    <t>角膜伤口修复术(复杂)</t>
  </si>
  <si>
    <t>TTJH0939</t>
  </si>
  <si>
    <t>义眼填充术</t>
  </si>
  <si>
    <t>TTJH0940</t>
  </si>
  <si>
    <t>胬肉切除＋角膜上皮移植</t>
  </si>
  <si>
    <t>TTJH0941</t>
  </si>
  <si>
    <t>角膜皮样瘤切除术</t>
  </si>
  <si>
    <t>TTJH0942</t>
  </si>
  <si>
    <t>羊膜移植术</t>
  </si>
  <si>
    <t>麻醉，消毒铺巾，开睑，置手术贴膜，清除角膜、结膜病灶，置羊膜，并行缝合或生物胶粘合，绷带镜或包扎。</t>
  </si>
  <si>
    <t>TTJH0943</t>
  </si>
  <si>
    <t>角膜板层移植术</t>
  </si>
  <si>
    <t>消毒铺巾，局部麻醉，儿童或不合作患者可全身麻醉。扩大切口， 一次性电凝电极或压迫止血，暴露内眦韧带两侧断端，将内眦韧带重新缝合，或将将内眦韧带缝合于鼻侧眶骨膜，皮肤及皮下分层缝合，加压包扎。</t>
  </si>
  <si>
    <t>TTJH0946</t>
  </si>
  <si>
    <t>巩膜烙滤术</t>
  </si>
  <si>
    <t>TTJH0947</t>
  </si>
  <si>
    <t>青光眼环开钻术</t>
  </si>
  <si>
    <t>TTJH0950</t>
  </si>
  <si>
    <t>角膜伤口修复术</t>
  </si>
  <si>
    <t>TTJH0951</t>
  </si>
  <si>
    <t>角膜伤口缝合术</t>
  </si>
  <si>
    <t>TTJH0952</t>
  </si>
  <si>
    <t>泪小管吻合术</t>
  </si>
  <si>
    <t>麻醉，消毒铺巾，寻找泪小管断端，充分暴露伤口，仔细探查泪小管鼻侧断端位置，找到泪小管断端后插入泪道探针，顺行置入人工泪管。吻合泪小管两侧断端。分层缝合睑板、眼轮匝肌，皮肤层。局部及结膜囊内涂抗生素眼膏，消毒纱布遮盖。</t>
  </si>
  <si>
    <t>TTJH0953</t>
  </si>
  <si>
    <t>眦部成型术</t>
  </si>
  <si>
    <t>TTJH0954</t>
  </si>
  <si>
    <t>泪腺切除术</t>
  </si>
  <si>
    <t>TTJH0957</t>
  </si>
  <si>
    <t>白内障针吸术</t>
  </si>
  <si>
    <t>结膜囊成型(简单)</t>
  </si>
  <si>
    <t>TTJH0960</t>
  </si>
  <si>
    <t>简单比照眼窝成型</t>
  </si>
  <si>
    <t>TTJH0961</t>
  </si>
  <si>
    <t>睫状体冷冻</t>
  </si>
  <si>
    <t>TTJH0962</t>
  </si>
  <si>
    <t>脉络膜放液+前房空气注入</t>
  </si>
  <si>
    <t>消毒铺巾，局部麻醉，在内眦处切开皮肤，分离眼轮匝肌，电凝止血，充分暴露泪囊，完整摘除泪囊，碘酊烧灼泪囊窝，冲洗，皮肤切口分层缝合。</t>
  </si>
  <si>
    <t>TTJH0965</t>
  </si>
  <si>
    <t>玻璃体注气术</t>
  </si>
  <si>
    <t>TTJH0966</t>
  </si>
  <si>
    <t>视网膜剥膜术</t>
  </si>
  <si>
    <t>TTJH0967</t>
  </si>
  <si>
    <t>硅油注入术</t>
  </si>
  <si>
    <t>TTJH0969</t>
  </si>
  <si>
    <t>阔筋膜悬吊术</t>
  </si>
  <si>
    <t>TTJH0971</t>
  </si>
  <si>
    <t>白内障腺状摘除术</t>
  </si>
  <si>
    <t>TTJH0973</t>
  </si>
  <si>
    <t>巩膜切口修复术</t>
  </si>
  <si>
    <t>TTJH0974</t>
  </si>
  <si>
    <t>玻璃体腔穿刺术</t>
  </si>
  <si>
    <t>含玻璃体注气、注液、注药。</t>
  </si>
  <si>
    <t>TTJH0976</t>
  </si>
  <si>
    <t>虹膜周边切除术</t>
  </si>
  <si>
    <t>TTJH0978</t>
  </si>
  <si>
    <t>角膜深层异物取出术(简单)</t>
  </si>
  <si>
    <t>TTJH0979</t>
  </si>
  <si>
    <t>虹膜嵌顿术</t>
  </si>
  <si>
    <t>TTJH0980</t>
  </si>
  <si>
    <t>眼眶内充填术</t>
  </si>
  <si>
    <t>TTJH0981</t>
  </si>
  <si>
    <t>人工造瞠</t>
  </si>
  <si>
    <t>TTJH0982</t>
  </si>
  <si>
    <t>巩膜放液术（穿刺术）</t>
  </si>
  <si>
    <t>TTJH0983</t>
  </si>
  <si>
    <t>巩膜伤口探查术（伤口修复）</t>
  </si>
  <si>
    <t>TTJH0984</t>
  </si>
  <si>
    <t>真皮脂肪填充术</t>
  </si>
  <si>
    <t>TTJH0986</t>
  </si>
  <si>
    <t>环扎带松解术</t>
  </si>
  <si>
    <t>TTJH0987</t>
  </si>
  <si>
    <t>睑绿色素痣切除术</t>
  </si>
  <si>
    <t>TTJH0988</t>
  </si>
  <si>
    <t>睑内外激光术</t>
  </si>
  <si>
    <t>TTJH0989</t>
  </si>
  <si>
    <t>重水应用</t>
  </si>
  <si>
    <t>TTJH0990</t>
  </si>
  <si>
    <t>前房冲洗术</t>
  </si>
  <si>
    <t>TTJH0991</t>
  </si>
  <si>
    <t>睫状体剥离术</t>
  </si>
  <si>
    <t>TTJH0992</t>
  </si>
  <si>
    <t>玻璃体穿刺术</t>
  </si>
  <si>
    <t>TTJH0993</t>
  </si>
  <si>
    <t>眶外肿瘤切除术</t>
  </si>
  <si>
    <t>TTJH0994</t>
  </si>
  <si>
    <t>睫毛再造术</t>
  </si>
  <si>
    <t>TTJH0996</t>
  </si>
  <si>
    <t>晶状体囊刺破术</t>
  </si>
  <si>
    <t>TTJH0998</t>
  </si>
  <si>
    <t>翼状胬肉</t>
  </si>
  <si>
    <t>TTJH0999</t>
  </si>
  <si>
    <t>睑板切除术</t>
  </si>
  <si>
    <t>TTJH1000</t>
  </si>
  <si>
    <t>睑内翻矫正术</t>
  </si>
  <si>
    <t>TTJH1002</t>
  </si>
  <si>
    <t>前房穿线插管术</t>
  </si>
  <si>
    <t>TTJH1003</t>
  </si>
  <si>
    <t>前房穿刺术</t>
  </si>
  <si>
    <t>TTJH1004</t>
  </si>
  <si>
    <t>结膜复盖术</t>
  </si>
  <si>
    <t>TTJH1005</t>
  </si>
  <si>
    <t>眼睑皮肤色素痣切除</t>
  </si>
  <si>
    <t>TTJH1006</t>
  </si>
  <si>
    <t>内眦赘皮矫正</t>
  </si>
  <si>
    <t>TTJH1007</t>
  </si>
  <si>
    <t>球结膜修复术</t>
  </si>
  <si>
    <t>TTJH1009</t>
  </si>
  <si>
    <t>灰线切开术</t>
  </si>
  <si>
    <t>TTJH1010</t>
  </si>
  <si>
    <t>玻璃体腔内注药术</t>
  </si>
  <si>
    <t>TTJH1011</t>
  </si>
  <si>
    <t>角膜白斑染色术</t>
  </si>
  <si>
    <t>TTJH1012</t>
  </si>
  <si>
    <t>皮肤结膜良性肿瘤切除术</t>
  </si>
  <si>
    <t>TTJH1013</t>
  </si>
  <si>
    <t>角膜周围缝线术</t>
  </si>
  <si>
    <t>TTJH1014</t>
  </si>
  <si>
    <t>霰粒肿切除术</t>
  </si>
  <si>
    <t>TTJH1015</t>
  </si>
  <si>
    <t>缝银环术</t>
  </si>
  <si>
    <t>TTJH1016</t>
  </si>
  <si>
    <t>泪小点切开术</t>
  </si>
  <si>
    <t>TTJH1017</t>
  </si>
  <si>
    <t>泪道功能探查术</t>
  </si>
  <si>
    <t>TTJH1018</t>
  </si>
  <si>
    <t>睑裂缝合术</t>
  </si>
  <si>
    <t>TTJH1019</t>
  </si>
  <si>
    <t>结膜环切术</t>
  </si>
  <si>
    <t>TTJH1020</t>
  </si>
  <si>
    <t>泪囊切开排脓引流术</t>
  </si>
  <si>
    <t>TTJH1022</t>
  </si>
  <si>
    <t>大磁石感应</t>
  </si>
  <si>
    <t>TTJH1023</t>
  </si>
  <si>
    <t>眼睑缝合术</t>
  </si>
  <si>
    <t>TTJH1024</t>
  </si>
  <si>
    <t>斜视缝线术</t>
  </si>
  <si>
    <t>TTJH1025</t>
  </si>
  <si>
    <t>麦粒肿切开术</t>
  </si>
  <si>
    <t>TTJH1151</t>
  </si>
  <si>
    <t>重睑再修术</t>
  </si>
  <si>
    <t>TTJH1153</t>
  </si>
  <si>
    <t>上睑下垂矫正术(单侧)</t>
  </si>
  <si>
    <t>TTJH1168</t>
  </si>
  <si>
    <t>双重睑成型术(双侧)</t>
  </si>
  <si>
    <t>TTJH1183</t>
  </si>
  <si>
    <t>眼睑再造术</t>
  </si>
  <si>
    <t>TTJH1184</t>
  </si>
  <si>
    <t>睑外翻矫正术</t>
  </si>
  <si>
    <t>TTJH1215</t>
  </si>
  <si>
    <t>内眦赘皮矫正术</t>
  </si>
  <si>
    <t>TTJH1187</t>
  </si>
  <si>
    <t>睑球粘连矫正术</t>
  </si>
  <si>
    <t>TTJH0578</t>
  </si>
  <si>
    <t>眶内肿瘤摘除术</t>
  </si>
  <si>
    <t>TTJH1192</t>
  </si>
  <si>
    <t>眶下塌陷矫正术</t>
  </si>
  <si>
    <t>TTJH1102</t>
  </si>
  <si>
    <t>眼窝再造术</t>
  </si>
  <si>
    <t>TTJH1133</t>
  </si>
  <si>
    <t>额颞部皮肤提紧术</t>
  </si>
  <si>
    <t>TTJH1182</t>
  </si>
  <si>
    <t>眉再造术</t>
  </si>
  <si>
    <t>TTJH0922</t>
  </si>
  <si>
    <t>分裂痣切除(带皮肤移植)</t>
  </si>
  <si>
    <t>体被系统</t>
  </si>
  <si>
    <t>TTJK0032</t>
  </si>
  <si>
    <t>变应原皮内试验（点刺同)</t>
  </si>
  <si>
    <t>每组</t>
  </si>
  <si>
    <t>TTJK0033</t>
  </si>
  <si>
    <t>斑贴试验</t>
  </si>
  <si>
    <t>每个斑贴</t>
  </si>
  <si>
    <t>TTJK0015</t>
  </si>
  <si>
    <t>疥虫检查</t>
  </si>
  <si>
    <t>TTJK0023</t>
  </si>
  <si>
    <t>毛囊虫检查</t>
  </si>
  <si>
    <t>紫外线治疗-紫外线生物剂量测定</t>
  </si>
  <si>
    <t>选取不同的皮肤镜镜头以不同距离予皮损微距摄影，应用皮肤镜所带的软件就皮损色泽、边界、形态进行量化分析，出具检测报告。</t>
  </si>
  <si>
    <t>同时检测1个以上部位时，每增加1个部位加收30%</t>
  </si>
  <si>
    <t>TTJK0752</t>
  </si>
  <si>
    <t>性病检查-检查费</t>
  </si>
  <si>
    <t>TTJK0753</t>
  </si>
  <si>
    <t>性病检查-女性分泌物取材</t>
  </si>
  <si>
    <t>TTJK0754</t>
  </si>
  <si>
    <t>性病检查-男性分泌物取材</t>
  </si>
  <si>
    <t>TTJK0014</t>
  </si>
  <si>
    <t>寻常疣刮除</t>
  </si>
  <si>
    <t>TTJH0213</t>
  </si>
  <si>
    <t>鸡眼切除</t>
  </si>
  <si>
    <t>TTJK0012</t>
  </si>
  <si>
    <t>栗Ⅱ疹摘除</t>
  </si>
  <si>
    <t>TTJK0013</t>
  </si>
  <si>
    <t>痤疮挤压</t>
  </si>
  <si>
    <t>TTJK0034</t>
  </si>
  <si>
    <t>皮损内注射</t>
  </si>
  <si>
    <t>KYR65703</t>
  </si>
  <si>
    <t>刮疣治疗</t>
  </si>
  <si>
    <t>每次收费最高不超过500元。</t>
  </si>
  <si>
    <t>TTJK0027</t>
  </si>
  <si>
    <t>湿敷治疗</t>
  </si>
  <si>
    <t>局部清洁，根据局部情况，调配药物/辩证调配药物，敷于治疗部位，观察患者情况。治疗后，检查皮肤，记录治疗单。</t>
  </si>
  <si>
    <t>每部位</t>
  </si>
  <si>
    <t>TTJK0035</t>
  </si>
  <si>
    <t>皮肤赘生物电烧治疗</t>
  </si>
  <si>
    <t>TTJA0182</t>
  </si>
  <si>
    <t>冷冻治疗</t>
  </si>
  <si>
    <t>五官科疾病治疗50-100元/次</t>
  </si>
  <si>
    <t>TTJK0659</t>
  </si>
  <si>
    <t>CO2激光治疗-15分钟内（含15分钟）</t>
  </si>
  <si>
    <t>局麻另收</t>
  </si>
  <si>
    <t>TTJK0660</t>
  </si>
  <si>
    <t>CO2激光治疗-15-30分钟内（含30分钟）</t>
  </si>
  <si>
    <t>局麻另收，骨科激光照射同</t>
  </si>
  <si>
    <t>TTJK0661</t>
  </si>
  <si>
    <t>CO2激光治疗-30-45分钟内（含45分钟）</t>
  </si>
  <si>
    <t>TTJK0662</t>
  </si>
  <si>
    <t>CO2激光治疗-45-60分钟</t>
  </si>
  <si>
    <t>局麻另收，一小时以上，每超15分钟加收10元</t>
  </si>
  <si>
    <t>TTJK0030</t>
  </si>
  <si>
    <t>无焦化多波长激光治疗</t>
  </si>
  <si>
    <t>脉冲</t>
  </si>
  <si>
    <t>KYR72701</t>
  </si>
  <si>
    <t>氦氖（He-Ne)激光皮肤照射治疗</t>
  </si>
  <si>
    <t>每个照射区</t>
  </si>
  <si>
    <t>每个照射区每天照射不能超过2次。</t>
  </si>
  <si>
    <t>TTJK0038</t>
  </si>
  <si>
    <t>308准分子激光治疗皮肤病</t>
  </si>
  <si>
    <t>2平方厘米及以下/次</t>
  </si>
  <si>
    <t>每增加1平方厘米加收10元</t>
  </si>
  <si>
    <t>TTJK0653</t>
  </si>
  <si>
    <t>红宝石激光治疗</t>
  </si>
  <si>
    <t>TTJK0700</t>
  </si>
  <si>
    <t>铒激光治疗</t>
  </si>
  <si>
    <t>1平方厘米/次</t>
  </si>
  <si>
    <t>TTJH0205</t>
  </si>
  <si>
    <t>双侧腋臭</t>
  </si>
  <si>
    <t>TTJH0212</t>
  </si>
  <si>
    <t>单侧腋臭</t>
  </si>
  <si>
    <t>TTJH0193</t>
  </si>
  <si>
    <t>尖锐湿疣</t>
  </si>
  <si>
    <t>TTJK0010</t>
  </si>
  <si>
    <t>丝状疣</t>
  </si>
  <si>
    <t>TTJK0011</t>
  </si>
  <si>
    <t>扁平疣</t>
  </si>
  <si>
    <t>TTJK0697</t>
  </si>
  <si>
    <t>兰宝石激光-寻常疣</t>
  </si>
  <si>
    <t>麻醉另收</t>
  </si>
  <si>
    <t>TTJK0698</t>
  </si>
  <si>
    <t>兰宝石激光-疣状痣</t>
  </si>
  <si>
    <t>0.5cm×0.5cm</t>
  </si>
  <si>
    <t>TTJK0699</t>
  </si>
  <si>
    <t>兰宝石激光-皮脂腺痣</t>
  </si>
  <si>
    <t>0.5cm×0.6cm</t>
  </si>
  <si>
    <t>TTJK0022</t>
  </si>
  <si>
    <t>痤疮治疗(多功能)</t>
  </si>
  <si>
    <t>TTJK0028</t>
  </si>
  <si>
    <t>汗管瘤治疗</t>
  </si>
  <si>
    <t>KYR39901</t>
  </si>
  <si>
    <t>悬浮床治疗</t>
  </si>
  <si>
    <t>打开悬浮床开关，设置床温38℃左右，预热4小时，悬浮床上铺消毒烧伤单，将清创处理完毕病人放置悬浮床上进行治疗，四肢呈“大”字形并抬高30°，头部后仰，观察患者创面渗血、渗液情况，更换烧伤单，观察并调整悬浮床温度，使之不低于37℃，不高于40℃，含床位费。</t>
  </si>
  <si>
    <t>限中重度烧伤患者或烧伤合并骨折，或烧伤合并气胸，或烧伤合并心功能不全患者</t>
  </si>
  <si>
    <t>KYZ39901</t>
  </si>
  <si>
    <t>翻身床治疗</t>
  </si>
  <si>
    <t>将患者四肢并拢，更换烧伤单，受压、浸渍创面用专科敷料换药。按操作规程手动或电动翻身，每日不少于4次，将患者体位重新摆置呈“大”字形。不含换药。</t>
  </si>
  <si>
    <t>TTJA0034</t>
  </si>
  <si>
    <t>烧伤翻身床劳务费</t>
  </si>
  <si>
    <t>住院费另收</t>
  </si>
  <si>
    <t>MBBZX016</t>
  </si>
  <si>
    <t>烧伤功能训练床治疗</t>
  </si>
  <si>
    <t>将患者平卧于烧伤功能训练床，将患肢固定于训练床的机械转臂上，接通电源，设定转速和治疗时间，打开运动开关进行训练，训练毕，关闭运动开关，松解固定带，将病人安全送回原病床，随时观察病人反应，防治意外伤害。</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</si>
  <si>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</si>
  <si>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TTJK0036</t>
  </si>
  <si>
    <t>电解脱毛治疗</t>
  </si>
  <si>
    <t>每根毛囊</t>
  </si>
  <si>
    <t>一根以上每增加一根加收5元</t>
  </si>
  <si>
    <t>TTJK0037</t>
  </si>
  <si>
    <t>激光脱毛术</t>
  </si>
  <si>
    <t>每个光斑</t>
  </si>
  <si>
    <t>核对医嘱，排除禁忌证，告知注意事项，询问药物过敏史，调配药物/辩证调配药物，仪器加入药物，蒸汽熏蒸治疗部位。治疗中，观察患者情况。治疗后，检查皮肤，记录治疗单。</t>
  </si>
  <si>
    <t>个/次</t>
  </si>
  <si>
    <t>TTJH0876</t>
  </si>
  <si>
    <t>皮肤表浅肿物切除术</t>
  </si>
  <si>
    <t>6岁以下（含6岁生日当天）儿童手术可按手术费的15%加收。限肺结核、病毒性肝炎、艾滋病、梅毒手术患者加收，按手术费的15%加收</t>
  </si>
  <si>
    <t>TTJH0891</t>
  </si>
  <si>
    <t>颈部表浅肿物切除术</t>
  </si>
  <si>
    <t>TTJH1213</t>
  </si>
  <si>
    <t>面部皮脂腺囊肿切除术</t>
  </si>
  <si>
    <t>TTJH0902</t>
  </si>
  <si>
    <t>色素痣切除术</t>
  </si>
  <si>
    <t>TTJH1214</t>
  </si>
  <si>
    <t>面部小黑痣切除术</t>
  </si>
  <si>
    <t>TTJH0200</t>
  </si>
  <si>
    <t>脂肪瘤纤维瘤切除术</t>
  </si>
  <si>
    <t>原普外科己级手术脂肪瘤纤维切除术有误，更名。6岁以下（含6岁生日当天）儿童手术可按手术费的15%加收。限肺结核、病毒性肝炎、艾滋病、梅毒手术患者加收，按手术费的15%加收</t>
  </si>
  <si>
    <t>TTJH0211</t>
  </si>
  <si>
    <t>粉瘤切除术</t>
  </si>
  <si>
    <t>TTJH0857</t>
  </si>
  <si>
    <t>血管瘤切除术</t>
  </si>
  <si>
    <t>TTJH0829</t>
  </si>
  <si>
    <t>大范围血管瘤切除术</t>
  </si>
  <si>
    <t>TTJH0400</t>
  </si>
  <si>
    <t>手部血管瘤切除术</t>
  </si>
  <si>
    <t>TTJH0185</t>
  </si>
  <si>
    <t>面部血管瘤切除术</t>
  </si>
  <si>
    <t>TTJH1116</t>
  </si>
  <si>
    <t>神经纤维瘤切除术</t>
  </si>
  <si>
    <t>TTJH0164</t>
  </si>
  <si>
    <t>神经纤维瘤摘除术</t>
  </si>
  <si>
    <t>TTJH1179</t>
  </si>
  <si>
    <t>中面积瘢痕切除术</t>
  </si>
  <si>
    <t>TTJH1211</t>
  </si>
  <si>
    <t>小面积瘢痕切除术</t>
  </si>
  <si>
    <t>TTJK0648</t>
  </si>
  <si>
    <t>疤痕修补治疗0.5cm×0.5cm</t>
  </si>
  <si>
    <t>每增加0.5cm2加收70元</t>
  </si>
  <si>
    <t>TTJH0197</t>
  </si>
  <si>
    <t>疤痕切除术</t>
  </si>
  <si>
    <t>TTJH1046</t>
  </si>
  <si>
    <t>疤痕挛缩畸形松解修复术-颈部</t>
  </si>
  <si>
    <t>TTJH1067</t>
  </si>
  <si>
    <t>疤痕挛缩畸形松解修复术-腘窝</t>
  </si>
  <si>
    <t>TTJH1069</t>
  </si>
  <si>
    <t>疤痕挛缩畸形松解修复术-踝部</t>
  </si>
  <si>
    <t>TTJH1068</t>
  </si>
  <si>
    <t>疤痕挛缩畸形松解修复术-腕部</t>
  </si>
  <si>
    <t>TTJH1045</t>
  </si>
  <si>
    <t>疤痕挛缩畸形松解修复术-颜面部</t>
  </si>
  <si>
    <t>TTJH1049</t>
  </si>
  <si>
    <t>疤痕挛缩畸形松解修复术-腋窝部(单侧)</t>
  </si>
  <si>
    <t>TTJH1048</t>
  </si>
  <si>
    <t>疤痕挛缩畸形松解修复术-爪形手(单侧)</t>
  </si>
  <si>
    <t>TTJH1066</t>
  </si>
  <si>
    <t>疤痕挛缩畸形松解修复术-肘部</t>
  </si>
  <si>
    <t>TTJH1139</t>
  </si>
  <si>
    <t>颈部疤痕挛缩整复术</t>
  </si>
  <si>
    <t>TTJH1098</t>
  </si>
  <si>
    <t>疤痕松解术</t>
  </si>
  <si>
    <t>TTJH1171</t>
  </si>
  <si>
    <t>皮肤磨削术</t>
  </si>
  <si>
    <t>TTJH0590</t>
  </si>
  <si>
    <t>取阔筋膜术</t>
  </si>
  <si>
    <t>TTJH0863</t>
  </si>
  <si>
    <t>筋膜切取术</t>
  </si>
  <si>
    <t>TTJH1108</t>
  </si>
  <si>
    <t>岛状皮瓣转移术</t>
  </si>
  <si>
    <t>TTJH1042</t>
  </si>
  <si>
    <t>带血管带皮瓣移植术</t>
  </si>
  <si>
    <t>TTJH1107</t>
  </si>
  <si>
    <t>邻近皮瓣转移术</t>
  </si>
  <si>
    <t>TTJH1109</t>
  </si>
  <si>
    <t>远位皮瓣转移术</t>
  </si>
  <si>
    <t>TTJH1111</t>
  </si>
  <si>
    <t>交腿皮瓣转移术</t>
  </si>
  <si>
    <t>TTJH1195</t>
  </si>
  <si>
    <t>局部皮瓣移植术</t>
  </si>
  <si>
    <t>TTJH1112</t>
  </si>
  <si>
    <t>皮下蒂皮瓣移植术</t>
  </si>
  <si>
    <t>TTJH1110</t>
  </si>
  <si>
    <t>双叶皮瓣转移术</t>
  </si>
  <si>
    <t>TTJH1167</t>
  </si>
  <si>
    <t>皮瓣转移褥疮修复术</t>
  </si>
  <si>
    <t>TTJH1113</t>
  </si>
  <si>
    <t>筋膜皮瓣移植术</t>
  </si>
  <si>
    <t>TTJH1142</t>
  </si>
  <si>
    <t>真皮下血管网皮瓣移植术</t>
  </si>
  <si>
    <t>TTJH0346</t>
  </si>
  <si>
    <t>游离皮瓣移植术</t>
  </si>
  <si>
    <t>TTJH0334</t>
  </si>
  <si>
    <t>大面积皮瓣转移术</t>
  </si>
  <si>
    <t>TTJH1044</t>
  </si>
  <si>
    <t>大网膜游离复合皮瓣移植术</t>
  </si>
  <si>
    <t>TTJH1090</t>
  </si>
  <si>
    <t>肌皮瓣移植术</t>
  </si>
  <si>
    <t>TTJH1089</t>
  </si>
  <si>
    <t>复合组织瓣移植术</t>
  </si>
  <si>
    <t>TTJH0995</t>
  </si>
  <si>
    <t>小面积粘膜筋膜皮瓣转骨转移修复</t>
  </si>
  <si>
    <t>TTJH0355</t>
  </si>
  <si>
    <t>股骨头坏死带血管瓣移植术</t>
  </si>
  <si>
    <t>TTJH0385</t>
  </si>
  <si>
    <t>各种带血管蒂的皮瓣肌瓣等切取术</t>
  </si>
  <si>
    <t>TTJH0333</t>
  </si>
  <si>
    <t>带血管蒂的肌皮瓣骨瓣切取术</t>
  </si>
  <si>
    <t>HYA89303</t>
  </si>
  <si>
    <t>再造乳房皮瓣修整术</t>
  </si>
  <si>
    <t>指对再造乳房形态、位置进行再造术后Ⅱ期修整。消毒铺巾，手术设计，局部浸润麻醉，沿皮瓣边缘切开，修整皮瓣脂肪、皮肤，修整皮瓣模拟对侧乳房形态，皮瓣重新固定，放置引流，分层关闭切口。不含肌皮瓣断蒂术。</t>
  </si>
  <si>
    <t>TTJH1144</t>
  </si>
  <si>
    <t>TTJH0380</t>
  </si>
  <si>
    <t>胸腹皮管成型术</t>
  </si>
  <si>
    <t>TTJH0462</t>
  </si>
  <si>
    <t>皮管转移术</t>
  </si>
  <si>
    <t>TTJH1217</t>
  </si>
  <si>
    <t>TTJH0461</t>
  </si>
  <si>
    <t>皮管延迟术</t>
  </si>
  <si>
    <t>TTJH0460</t>
  </si>
  <si>
    <t>皮管断蒂术</t>
  </si>
  <si>
    <t>TTJA0107</t>
  </si>
  <si>
    <t>皮管阻断实验</t>
  </si>
  <si>
    <t>TTJH1218</t>
  </si>
  <si>
    <t>皮瓣断蒂术</t>
  </si>
  <si>
    <t>TTJH1082</t>
  </si>
  <si>
    <t>削除肉芽植皮术(大)</t>
  </si>
  <si>
    <t>TTJH1084</t>
  </si>
  <si>
    <t>削除肉芽植皮术(中)</t>
  </si>
  <si>
    <t>TTJH1086</t>
  </si>
  <si>
    <t>削除肉芽植皮术(小)</t>
  </si>
  <si>
    <t>TTJH0389</t>
  </si>
  <si>
    <t>虎口大植皮术</t>
  </si>
  <si>
    <t>TTJH1062</t>
  </si>
  <si>
    <t>自动磨痂自体皮移植术：上肢单侧</t>
  </si>
  <si>
    <t>TTJH1064</t>
  </si>
  <si>
    <t>自动磨痂自体皮移植术-颈部</t>
  </si>
  <si>
    <t>TTJH1061</t>
  </si>
  <si>
    <t>自动磨痂自体皮移植术-手单侧</t>
  </si>
  <si>
    <t>TTJH1063</t>
  </si>
  <si>
    <t>自动磨痂自体皮移植术-颜面部</t>
  </si>
  <si>
    <t>TTJH1060</t>
  </si>
  <si>
    <t>网状自体皮移植术-上肢单侧</t>
  </si>
  <si>
    <t>TTJH1035</t>
  </si>
  <si>
    <t>切痂微粒皮移植术-背臀部</t>
  </si>
  <si>
    <t>TTJH1312</t>
  </si>
  <si>
    <t>切痂微粒皮移植术-上肢单侧</t>
  </si>
  <si>
    <t>TTJH1033</t>
  </si>
  <si>
    <t>切痂微粒皮移植术-下肢单侧</t>
  </si>
  <si>
    <t>TTJH1034</t>
  </si>
  <si>
    <t>切痂微粒皮移植术-胸腹部</t>
  </si>
  <si>
    <t>TTJH1318</t>
  </si>
  <si>
    <t>Meek微型皮片移植术</t>
  </si>
  <si>
    <t>术前设计取皮部位及面积、麻醉、供皮区消毒铺巾，使用电动取皮刀切取薄断层皮片、供皮区止血包扎。皮片真皮面贴于专用（4.2×4.2cm2）软木盘上，再经MeeK植皮机切割成196小皮片，将其表皮面喷涂专用胶水粘贴与聚酰胺双邹纱上充分展开，直接移植于切削痂新鲜创面、或彻底清创的慢性肉芽创面、整形及创伤创面。移植后用皮钉固定聚酰胺双邹纱，再包扎固定。不含烧伤创面切削痂术、清创术、组织修复术。</t>
  </si>
  <si>
    <t>取皮刀、取皮刀片、Meek植皮软木盘扩展载片</t>
  </si>
  <si>
    <t>体表面积15%及以下据实收费；超过15%的部分，按15%的价格标准据实加收50%。</t>
  </si>
  <si>
    <t>TTJH1051</t>
  </si>
  <si>
    <t>自动取皮机自体皮取皮术(大)</t>
  </si>
  <si>
    <t>TTJH1073</t>
  </si>
  <si>
    <t>自动取皮机自体皮取皮术(小)</t>
  </si>
  <si>
    <t>TTJH1077</t>
  </si>
  <si>
    <t>鼓式取皮机取皮术</t>
  </si>
  <si>
    <t>TTJH1078</t>
  </si>
  <si>
    <t>滚动取皮刀取皮术</t>
  </si>
  <si>
    <t>TTJH0381</t>
  </si>
  <si>
    <t>大面积全原皮片切取术</t>
  </si>
  <si>
    <t>TTJH1143</t>
  </si>
  <si>
    <t>断层皮片皮瓣移植术</t>
  </si>
  <si>
    <t>TTJH1076</t>
  </si>
  <si>
    <t>游离植皮术(大)</t>
  </si>
  <si>
    <t>TTJH1085</t>
  </si>
  <si>
    <t>游离植皮术(中)</t>
  </si>
  <si>
    <t>TTJH1087</t>
  </si>
  <si>
    <t>游离植皮术(小)</t>
  </si>
  <si>
    <t>TTJH1141</t>
  </si>
  <si>
    <t>全厚皮片游离移植术</t>
  </si>
  <si>
    <t>消毒铺巾，修整受区软组织，双极电凝止血，供皮区切取相应大小的全厚/刃厚皮片，供区直接缝合或油纱布包扎，皮片移植到受区，加压包扎/VSD覆盖。</t>
  </si>
  <si>
    <t>6岁以下（含6岁生日当天）儿童手术可按手术费的15%加收。不得再加收手术材料费、手术技术附加费、层流净化手术费。</t>
  </si>
  <si>
    <t>TTJH0432</t>
  </si>
  <si>
    <t>取髂骨肋骨及阔筋膜术(取皮术)</t>
  </si>
  <si>
    <t>TTJK0581</t>
  </si>
  <si>
    <t>自体细胞移植修复皮肤缺损治疗</t>
  </si>
  <si>
    <t>首次移植3000元，自第二次起（含第二次）减半收费。</t>
  </si>
  <si>
    <t>TTJH1071</t>
  </si>
  <si>
    <t>嵌皮术-背臀部</t>
  </si>
  <si>
    <t>TTJH1074</t>
  </si>
  <si>
    <t>嵌皮术-上肢单侧</t>
  </si>
  <si>
    <t>TTJH1070</t>
  </si>
  <si>
    <t>嵌皮术-胸腹部</t>
  </si>
  <si>
    <t>TTJH1083</t>
  </si>
  <si>
    <t>补充嵌皮术（下肢单侧）</t>
  </si>
  <si>
    <t xml:space="preserve">下肢橡皮腿整复术 </t>
  </si>
  <si>
    <t>指烧伤面积大于等于体表面积的20%且小于等于体表面积的30%，儿童、老年人烧伤面积大于等于体表面积的10%，小于等于体表面积的15%。专门医生现场抢救病人，有专门护士配合，严密观察病情变化，根据病情变化及时给予相应的抢救治疗，并及时详细记录抢救病志。不含重症监护。</t>
  </si>
  <si>
    <t>12小时</t>
  </si>
  <si>
    <t>KYR30902</t>
  </si>
  <si>
    <t>指成人烧伤面积大于等于体表面积的30%且小于等于体表面积的50%，儿童、老年人烧伤面积大于体表面积的15%，小于体表面积的25%。在抢救病房成立由正(副)主任医师负责的专门抢救小组，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t>
  </si>
  <si>
    <t>KYR30903</t>
  </si>
  <si>
    <t>指成人烧伤面积大于等于体表面积的50%，儿童、老年人烧伤面积大于等于体表面积的25%。在配备有中央监护系统和呼吸机的层流或洁净病房内，进行抢救。由正(副)主任医师负责组成的专门抢救小组，并有专门的护士配合抢救，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t>
  </si>
  <si>
    <t>KYZ30902</t>
  </si>
  <si>
    <t>烧伤合并吸入性损伤抢救</t>
  </si>
  <si>
    <t>指中、重度吸入性损伤应进行气管插管或预防性气管切开，保持气道通畅。必要时行呼吸机人工辅助通气，呼吸道湿化治疗，吸氧，心电监测心律失常，定时吸痰，根据病情变化及时给予相应的抢救治疗，并及时详细记录抢救病志。不含重症监护。</t>
  </si>
  <si>
    <t>KYZ30901</t>
  </si>
  <si>
    <t>严重电烧伤抢救</t>
  </si>
  <si>
    <t>指伴严重电烧伤，现场已行心肺复苏患者存在反复出现心律失常的风险，严密监测及时采取治疗。有电休克者先行正规复苏，恢复意识及生命体征，严密观察电烧伤创面损伤情况，随时警惕血管破裂大出血，床边备止血带，大出血者立即手术止血，观察电烧伤肢体血运，确定是否需要急诊手术探查，根据病情变化及时给予相应的抢救治疗，并及时详细记录抢救病志。不含重症监护。</t>
  </si>
  <si>
    <t>TTJH1081</t>
  </si>
  <si>
    <t>减张术-侧胸壁</t>
  </si>
  <si>
    <t>TTJH1079</t>
  </si>
  <si>
    <t>减张术-上肢单侧</t>
  </si>
  <si>
    <t>TTJH1080</t>
  </si>
  <si>
    <t>减张术-下肢单侧</t>
  </si>
  <si>
    <t>TTJK0714</t>
  </si>
  <si>
    <t>离子流烧伤治疗</t>
  </si>
  <si>
    <t>TTJK0707</t>
  </si>
  <si>
    <t>纱垫-小</t>
  </si>
  <si>
    <t>块</t>
  </si>
  <si>
    <t>TTJK0708</t>
  </si>
  <si>
    <t>纱垫-中</t>
  </si>
  <si>
    <t>TTJK0709</t>
  </si>
  <si>
    <t>纱垫-大</t>
  </si>
  <si>
    <t>TTJH1059</t>
  </si>
  <si>
    <t>烧伤早期清创术-背臀部</t>
  </si>
  <si>
    <t>TTJH1072</t>
  </si>
  <si>
    <t>烧伤早期清创术-上肢单侧</t>
  </si>
  <si>
    <t>TTJH1057</t>
  </si>
  <si>
    <t>烧伤早期清创术-下肢单侧</t>
  </si>
  <si>
    <t>TTJH1058</t>
  </si>
  <si>
    <t>烧伤早期清创术-胸腹部</t>
  </si>
  <si>
    <t xml:space="preserve">TTJH1317 </t>
  </si>
  <si>
    <t>水动力系统清创术</t>
  </si>
  <si>
    <t xml:space="preserve">    术前设计、消毒铺巾、麻醉，使用高压高速喷射水流彻底选择、切割、回吸伤口内的异物、失活组织、污染物和生物膜，止血，过氧化氢、生理盐水和创面消毒剂等等反复冲洗创面，引流，止血后创面用其他组织或敷料覆盖。不含创面密封负压引流术、植皮术、皮瓣修复术。</t>
  </si>
  <si>
    <t>一次性手柄</t>
  </si>
  <si>
    <t>以10%及以下体表面积为基数，每增加10%体表面积加收50%，最高不超过3000元。</t>
  </si>
  <si>
    <t>TTJH0188</t>
  </si>
  <si>
    <t>烫伤扩创包扎</t>
  </si>
  <si>
    <t>TTJH1040</t>
  </si>
  <si>
    <t>软组织扩创探查修复术-背臀部</t>
  </si>
  <si>
    <t>TTJH1056</t>
  </si>
  <si>
    <t>软组织扩创探查修复术-上肢单侧</t>
  </si>
  <si>
    <t>TTJH1038</t>
  </si>
  <si>
    <t>软组织扩创探查修复术-下肢单侧</t>
  </si>
  <si>
    <t>TTJH1039</t>
  </si>
  <si>
    <t>软组织扩创探查修复术-胸腹部</t>
  </si>
  <si>
    <t>TTJK0715</t>
  </si>
  <si>
    <t>烧伤浸浴扩创术（大）</t>
  </si>
  <si>
    <t>烧伤面积&gt;70％</t>
  </si>
  <si>
    <t>TTJK0716</t>
  </si>
  <si>
    <t>烧伤浸浴扩创术（中）</t>
  </si>
  <si>
    <t>烧伤面积&gt;50％</t>
  </si>
  <si>
    <t>TTJK0717</t>
  </si>
  <si>
    <t>烧伤浸浴扩创术（小）</t>
  </si>
  <si>
    <t>烧伤面积&gt;30％</t>
  </si>
  <si>
    <t>TTJK0706</t>
  </si>
  <si>
    <t>全身浸浴</t>
  </si>
  <si>
    <t>TTJH1027</t>
  </si>
  <si>
    <t>切痂同种异体皮移植术-下肢单侧</t>
  </si>
  <si>
    <t>TTJH1028</t>
  </si>
  <si>
    <t>切痂同种异体皮移植术-胸腹部</t>
  </si>
  <si>
    <t>TTJH1029</t>
  </si>
  <si>
    <t>切痂同种异体皮移植术-背臀部</t>
  </si>
  <si>
    <t>TTJH1030</t>
  </si>
  <si>
    <t>切痂同种异体皮混合移植术-下肢单侧</t>
  </si>
  <si>
    <t>TTJH1031</t>
  </si>
  <si>
    <t>切痂同种异体皮混合移植术-胸腹部</t>
  </si>
  <si>
    <t>TTJH1032</t>
  </si>
  <si>
    <t>切痂同种异体皮混合移植术-背臀部</t>
  </si>
  <si>
    <t>TTJH1052</t>
  </si>
  <si>
    <t>切痂同种异体皮移植术-上肢单侧</t>
  </si>
  <si>
    <t>TTJH1053</t>
  </si>
  <si>
    <t>切痂同种异体皮混合移植术-上肢单侧</t>
  </si>
  <si>
    <t>TTJH1036</t>
  </si>
  <si>
    <t>切痂网状自体皮移植术-躯部</t>
  </si>
  <si>
    <t>TTJH1037</t>
  </si>
  <si>
    <t>切痂网状自体皮移植术：下肢单侧</t>
  </si>
  <si>
    <t>TTJH1050</t>
  </si>
  <si>
    <t>大功率CO2激光切痂植皮术</t>
  </si>
  <si>
    <t>TTJH1055</t>
  </si>
  <si>
    <t>手切痂自体皮移植术(单侧)</t>
  </si>
  <si>
    <t>TTJH1075</t>
  </si>
  <si>
    <t>小面积切痂植皮术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</si>
</sst>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0_);[Red]\(0.00\)"/>
    <numFmt numFmtId="178" formatCode="0_ "/>
    <numFmt numFmtId="179" formatCode="#,##0_ "/>
    <numFmt numFmtId="180" formatCode="000000000000000_ "/>
    <numFmt numFmtId="181" formatCode="0.00_ "/>
  </numFmts>
  <fonts count="90">
    <font>
      <sz val="11"/>
      <color theme="1"/>
      <name val="宋体"/>
      <charset val="134"/>
      <scheme val="minor"/>
    </font>
    <font>
      <sz val="12"/>
      <name val="宋体"/>
      <charset val="134"/>
      <scheme val="minor"/>
    </font>
    <font>
      <sz val="9"/>
      <color theme="1"/>
      <name val="宋体"/>
      <charset val="134"/>
      <scheme val="minor"/>
    </font>
    <font>
      <sz val="10"/>
      <color theme="1"/>
      <name val="宋体"/>
      <charset val="134"/>
      <scheme val="minor"/>
    </font>
    <font>
      <sz val="12"/>
      <color theme="1"/>
      <name val="黑体"/>
      <charset val="134"/>
    </font>
    <font>
      <sz val="16"/>
      <name val="方正小标宋_GBK"/>
      <charset val="134"/>
    </font>
    <font>
      <sz val="9"/>
      <name val="方正小标宋_GBK"/>
      <charset val="134"/>
    </font>
    <font>
      <sz val="10"/>
      <name val="方正小标宋_GBK"/>
      <charset val="134"/>
    </font>
    <font>
      <sz val="12"/>
      <name val="黑体"/>
      <charset val="134"/>
    </font>
    <font>
      <sz val="10"/>
      <name val="黑体"/>
      <charset val="134"/>
    </font>
    <font>
      <sz val="9"/>
      <name val="黑体"/>
      <charset val="134"/>
    </font>
    <font>
      <sz val="12"/>
      <color theme="1"/>
      <name val="仿宋_GB2312"/>
      <charset val="134"/>
    </font>
    <font>
      <sz val="12"/>
      <name val="仿宋_GB2312"/>
      <charset val="134"/>
    </font>
    <font>
      <sz val="11"/>
      <color theme="1"/>
      <name val="黑体"/>
      <charset val="134"/>
    </font>
    <font>
      <sz val="9"/>
      <color theme="1"/>
      <name val="黑体"/>
      <charset val="134"/>
    </font>
    <font>
      <sz val="10"/>
      <color theme="1"/>
      <name val="黑体"/>
      <charset val="134"/>
    </font>
    <font>
      <sz val="12"/>
      <color indexed="8"/>
      <name val="仿宋_GB2312"/>
      <charset val="134"/>
    </font>
    <font>
      <sz val="12"/>
      <color rgb="FFFF0000"/>
      <name val="仿宋_GB2312"/>
      <charset val="134"/>
    </font>
    <font>
      <sz val="12"/>
      <color rgb="FF000000"/>
      <name val="仿宋_GB2312"/>
      <charset val="134"/>
    </font>
    <font>
      <sz val="12"/>
      <color theme="1"/>
      <name val="宋体"/>
      <charset val="134"/>
      <scheme val="minor"/>
    </font>
    <font>
      <sz val="16"/>
      <color theme="1"/>
      <name val="方正小标宋_GBK"/>
      <charset val="134"/>
    </font>
    <font>
      <sz val="10"/>
      <color rgb="FF000000"/>
      <name val="黑体"/>
      <charset val="134"/>
    </font>
    <font>
      <sz val="10"/>
      <name val="Times New Roman"/>
      <charset val="134"/>
    </font>
    <font>
      <sz val="10"/>
      <name val="宋体"/>
      <charset val="134"/>
    </font>
    <font>
      <sz val="10"/>
      <color rgb="FF000000"/>
      <name val="宋体"/>
      <charset val="134"/>
      <scheme val="minor"/>
    </font>
    <font>
      <sz val="16"/>
      <color theme="1"/>
      <name val="宋体"/>
      <charset val="134"/>
      <scheme val="minor"/>
    </font>
    <font>
      <sz val="16"/>
      <name val="黑体"/>
      <charset val="134"/>
    </font>
    <font>
      <sz val="11"/>
      <name val="Times New Roman"/>
      <charset val="134"/>
    </font>
    <font>
      <sz val="22"/>
      <color theme="1"/>
      <name val="方正小标宋_GBK"/>
      <charset val="134"/>
    </font>
    <font>
      <sz val="12"/>
      <color rgb="FF000000"/>
      <name val="黑体"/>
      <charset val="134"/>
    </font>
    <font>
      <sz val="12"/>
      <color theme="1"/>
      <name val="Times New Roman"/>
      <charset val="134"/>
    </font>
    <font>
      <sz val="12"/>
      <name val="宋体"/>
      <charset val="134"/>
    </font>
    <font>
      <sz val="12"/>
      <color theme="1"/>
      <name val="宋体"/>
      <charset val="134"/>
    </font>
    <font>
      <strike/>
      <sz val="12"/>
      <name val="宋体"/>
      <charset val="134"/>
    </font>
    <font>
      <sz val="12"/>
      <name val="Times New Roman"/>
      <charset val="134"/>
    </font>
    <font>
      <sz val="11"/>
      <name val="宋体"/>
      <charset val="134"/>
      <scheme val="minor"/>
    </font>
    <font>
      <sz val="11"/>
      <color rgb="FF0070C0"/>
      <name val="宋体"/>
      <charset val="134"/>
      <scheme val="minor"/>
    </font>
    <font>
      <sz val="22"/>
      <name val="方正小标宋_GBK"/>
      <charset val="134"/>
    </font>
    <font>
      <strike/>
      <sz val="12"/>
      <name val="仿宋_GB2312"/>
      <charset val="134"/>
    </font>
    <font>
      <sz val="18"/>
      <color theme="1"/>
      <name val="方正小标宋_GBK"/>
      <charset val="134"/>
    </font>
    <font>
      <b/>
      <sz val="14"/>
      <color theme="1"/>
      <name val="仿宋"/>
      <charset val="134"/>
    </font>
    <font>
      <sz val="10"/>
      <color theme="1"/>
      <name val="仿宋_GB2312"/>
      <charset val="134"/>
    </font>
    <font>
      <strike/>
      <sz val="10"/>
      <color theme="1"/>
      <name val="仿宋_GB2312"/>
      <charset val="134"/>
    </font>
    <font>
      <sz val="9"/>
      <color theme="1"/>
      <name val="仿宋"/>
      <charset val="134"/>
    </font>
    <font>
      <sz val="14"/>
      <name val="宋体"/>
      <charset val="134"/>
      <scheme val="minor"/>
    </font>
    <font>
      <sz val="16"/>
      <name val="Times New Roman Regular"/>
      <charset val="134"/>
    </font>
    <font>
      <sz val="14"/>
      <name val="黑体"/>
      <charset val="134"/>
    </font>
    <font>
      <sz val="14"/>
      <name val="Times New Roman"/>
      <charset val="134"/>
    </font>
    <font>
      <sz val="8"/>
      <name val="宋体"/>
      <charset val="134"/>
      <scheme val="minor"/>
    </font>
    <font>
      <b/>
      <sz val="12"/>
      <name val="方正小标宋_GBK"/>
      <charset val="134"/>
    </font>
    <font>
      <sz val="8"/>
      <name val="SimHei"/>
      <charset val="134"/>
    </font>
    <font>
      <sz val="6"/>
      <name val="仿宋_GB2312"/>
      <charset val="134"/>
    </font>
    <font>
      <sz val="6"/>
      <name val="仿宋_GB2312"/>
      <charset val="204"/>
    </font>
    <font>
      <strike/>
      <sz val="6"/>
      <name val="仿宋_GB2312"/>
      <charset val="134"/>
    </font>
    <font>
      <b/>
      <sz val="6"/>
      <name val="仿宋_GB2312"/>
      <charset val="134"/>
    </font>
    <font>
      <sz val="16"/>
      <name val="宋体"/>
      <charset val="134"/>
      <scheme val="minor"/>
    </font>
    <font>
      <sz val="12"/>
      <name val="仿宋_GB2312"/>
      <charset val="0"/>
    </font>
    <font>
      <sz val="11"/>
      <name val="Arial"/>
      <charset val="204"/>
    </font>
    <font>
      <sz val="20"/>
      <name val="方正小标宋_GBK"/>
      <charset val="134"/>
    </font>
    <font>
      <sz val="26"/>
      <name val="宋体"/>
      <charset val="134"/>
    </font>
    <font>
      <sz val="10"/>
      <name val="仿宋_GB2312"/>
      <charset val="134"/>
    </font>
    <font>
      <strike/>
      <sz val="10"/>
      <name val="仿宋_GB2312"/>
      <charset val="134"/>
    </font>
    <font>
      <b/>
      <sz val="10"/>
      <name val="仿宋_GB2312"/>
      <charset val="134"/>
    </font>
    <font>
      <sz val="11"/>
      <name val="仿宋_GB2312"/>
      <charset val="134"/>
    </font>
    <font>
      <b/>
      <strike/>
      <sz val="10"/>
      <name val="仿宋_GB2312"/>
      <charset val="134"/>
    </font>
    <font>
      <sz val="12"/>
      <name val="黑体"/>
      <charset val="204"/>
    </font>
    <font>
      <sz val="10"/>
      <name val="仿宋"/>
      <charset val="204"/>
    </font>
    <font>
      <sz val="12"/>
      <name val="仿宋_GB2312"/>
      <charset val="204"/>
    </font>
    <font>
      <b/>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0" fillId="2" borderId="15" applyNumberFormat="0" applyFont="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16" applyNumberFormat="0" applyFill="0" applyAlignment="0" applyProtection="0">
      <alignment vertical="center"/>
    </xf>
    <xf numFmtId="0" fontId="75" fillId="0" borderId="16" applyNumberFormat="0" applyFill="0" applyAlignment="0" applyProtection="0">
      <alignment vertical="center"/>
    </xf>
    <xf numFmtId="0" fontId="76" fillId="0" borderId="17" applyNumberFormat="0" applyFill="0" applyAlignment="0" applyProtection="0">
      <alignment vertical="center"/>
    </xf>
    <xf numFmtId="0" fontId="76" fillId="0" borderId="0" applyNumberFormat="0" applyFill="0" applyBorder="0" applyAlignment="0" applyProtection="0">
      <alignment vertical="center"/>
    </xf>
    <xf numFmtId="0" fontId="77" fillId="3" borderId="18" applyNumberFormat="0" applyAlignment="0" applyProtection="0">
      <alignment vertical="center"/>
    </xf>
    <xf numFmtId="0" fontId="78" fillId="4" borderId="19" applyNumberFormat="0" applyAlignment="0" applyProtection="0">
      <alignment vertical="center"/>
    </xf>
    <xf numFmtId="0" fontId="79" fillId="4" borderId="18" applyNumberFormat="0" applyAlignment="0" applyProtection="0">
      <alignment vertical="center"/>
    </xf>
    <xf numFmtId="0" fontId="80" fillId="5" borderId="20" applyNumberFormat="0" applyAlignment="0" applyProtection="0">
      <alignment vertical="center"/>
    </xf>
    <xf numFmtId="0" fontId="81" fillId="0" borderId="21" applyNumberFormat="0" applyFill="0" applyAlignment="0" applyProtection="0">
      <alignment vertical="center"/>
    </xf>
    <xf numFmtId="0" fontId="82" fillId="0" borderId="22" applyNumberFormat="0" applyFill="0" applyAlignment="0" applyProtection="0">
      <alignment vertical="center"/>
    </xf>
    <xf numFmtId="0" fontId="83" fillId="6" borderId="0" applyNumberFormat="0" applyBorder="0" applyAlignment="0" applyProtection="0">
      <alignment vertical="center"/>
    </xf>
    <xf numFmtId="0" fontId="84" fillId="7" borderId="0" applyNumberFormat="0" applyBorder="0" applyAlignment="0" applyProtection="0">
      <alignment vertical="center"/>
    </xf>
    <xf numFmtId="0" fontId="85" fillId="8" borderId="0" applyNumberFormat="0" applyBorder="0" applyAlignment="0" applyProtection="0">
      <alignment vertical="center"/>
    </xf>
    <xf numFmtId="0" fontId="86" fillId="9" borderId="0" applyNumberFormat="0" applyBorder="0" applyAlignment="0" applyProtection="0">
      <alignment vertical="center"/>
    </xf>
    <xf numFmtId="0" fontId="87" fillId="10" borderId="0" applyNumberFormat="0" applyBorder="0" applyAlignment="0" applyProtection="0">
      <alignment vertical="center"/>
    </xf>
    <xf numFmtId="0" fontId="87" fillId="11" borderId="0" applyNumberFormat="0" applyBorder="0" applyAlignment="0" applyProtection="0">
      <alignment vertical="center"/>
    </xf>
    <xf numFmtId="0" fontId="86" fillId="12" borderId="0" applyNumberFormat="0" applyBorder="0" applyAlignment="0" applyProtection="0">
      <alignment vertical="center"/>
    </xf>
    <xf numFmtId="0" fontId="86" fillId="13" borderId="0" applyNumberFormat="0" applyBorder="0" applyAlignment="0" applyProtection="0">
      <alignment vertical="center"/>
    </xf>
    <xf numFmtId="0" fontId="87" fillId="14" borderId="0" applyNumberFormat="0" applyBorder="0" applyAlignment="0" applyProtection="0">
      <alignment vertical="center"/>
    </xf>
    <xf numFmtId="0" fontId="87" fillId="15" borderId="0" applyNumberFormat="0" applyBorder="0" applyAlignment="0" applyProtection="0">
      <alignment vertical="center"/>
    </xf>
    <xf numFmtId="0" fontId="86" fillId="16" borderId="0" applyNumberFormat="0" applyBorder="0" applyAlignment="0" applyProtection="0">
      <alignment vertical="center"/>
    </xf>
    <xf numFmtId="0" fontId="86" fillId="17" borderId="0" applyNumberFormat="0" applyBorder="0" applyAlignment="0" applyProtection="0">
      <alignment vertical="center"/>
    </xf>
    <xf numFmtId="0" fontId="87" fillId="18" borderId="0" applyNumberFormat="0" applyBorder="0" applyAlignment="0" applyProtection="0">
      <alignment vertical="center"/>
    </xf>
    <xf numFmtId="0" fontId="87" fillId="19" borderId="0" applyNumberFormat="0" applyBorder="0" applyAlignment="0" applyProtection="0">
      <alignment vertical="center"/>
    </xf>
    <xf numFmtId="0" fontId="86" fillId="20" borderId="0" applyNumberFormat="0" applyBorder="0" applyAlignment="0" applyProtection="0">
      <alignment vertical="center"/>
    </xf>
    <xf numFmtId="0" fontId="86" fillId="21" borderId="0" applyNumberFormat="0" applyBorder="0" applyAlignment="0" applyProtection="0">
      <alignment vertical="center"/>
    </xf>
    <xf numFmtId="0" fontId="87" fillId="22" borderId="0" applyNumberFormat="0" applyBorder="0" applyAlignment="0" applyProtection="0">
      <alignment vertical="center"/>
    </xf>
    <xf numFmtId="0" fontId="87" fillId="23" borderId="0" applyNumberFormat="0" applyBorder="0" applyAlignment="0" applyProtection="0">
      <alignment vertical="center"/>
    </xf>
    <xf numFmtId="0" fontId="86" fillId="24" borderId="0" applyNumberFormat="0" applyBorder="0" applyAlignment="0" applyProtection="0">
      <alignment vertical="center"/>
    </xf>
    <xf numFmtId="0" fontId="86" fillId="25" borderId="0" applyNumberFormat="0" applyBorder="0" applyAlignment="0" applyProtection="0">
      <alignment vertical="center"/>
    </xf>
    <xf numFmtId="0" fontId="87" fillId="26" borderId="0" applyNumberFormat="0" applyBorder="0" applyAlignment="0" applyProtection="0">
      <alignment vertical="center"/>
    </xf>
    <xf numFmtId="0" fontId="87" fillId="27" borderId="0" applyNumberFormat="0" applyBorder="0" applyAlignment="0" applyProtection="0">
      <alignment vertical="center"/>
    </xf>
    <xf numFmtId="0" fontId="86" fillId="28" borderId="0" applyNumberFormat="0" applyBorder="0" applyAlignment="0" applyProtection="0">
      <alignment vertical="center"/>
    </xf>
    <xf numFmtId="0" fontId="86" fillId="29" borderId="0" applyNumberFormat="0" applyBorder="0" applyAlignment="0" applyProtection="0">
      <alignment vertical="center"/>
    </xf>
    <xf numFmtId="0" fontId="87" fillId="30" borderId="0" applyNumberFormat="0" applyBorder="0" applyAlignment="0" applyProtection="0">
      <alignment vertical="center"/>
    </xf>
    <xf numFmtId="0" fontId="87" fillId="31" borderId="0" applyNumberFormat="0" applyBorder="0" applyAlignment="0" applyProtection="0">
      <alignment vertical="center"/>
    </xf>
    <xf numFmtId="0" fontId="86" fillId="32" borderId="0" applyNumberFormat="0" applyBorder="0" applyAlignment="0" applyProtection="0">
      <alignment vertical="center"/>
    </xf>
    <xf numFmtId="0" fontId="88" fillId="0" borderId="0">
      <alignment vertical="center"/>
    </xf>
    <xf numFmtId="0" fontId="0" fillId="0" borderId="0">
      <alignment vertical="center"/>
    </xf>
    <xf numFmtId="176" fontId="0" fillId="0" borderId="0">
      <alignment vertical="center"/>
    </xf>
    <xf numFmtId="0" fontId="88" fillId="0" borderId="0">
      <alignment vertical="center"/>
    </xf>
  </cellStyleXfs>
  <cellXfs count="387">
    <xf numFmtId="0" fontId="0" fillId="0" borderId="0" xfId="0">
      <alignment vertical="center"/>
    </xf>
    <xf numFmtId="0" fontId="0" fillId="0" borderId="0" xfId="0" applyFill="1" applyBorder="1" applyAlignment="1">
      <alignment vertical="center"/>
    </xf>
    <xf numFmtId="0" fontId="0" fillId="0" borderId="0" xfId="0" applyFill="1" applyAlignment="1">
      <alignment vertical="center"/>
    </xf>
    <xf numFmtId="0" fontId="1" fillId="0" borderId="0" xfId="0" applyFont="1" applyFill="1" applyBorder="1" applyAlignment="1">
      <alignment horizontal="left" vertical="center" wrapText="1"/>
    </xf>
    <xf numFmtId="0" fontId="0" fillId="0" borderId="0" xfId="0" applyFill="1" applyAlignment="1">
      <alignment horizontal="center" vertical="center"/>
    </xf>
    <xf numFmtId="0" fontId="2" fillId="0" borderId="0" xfId="0" applyFont="1" applyFill="1" applyAlignment="1">
      <alignment vertical="center"/>
    </xf>
    <xf numFmtId="0" fontId="3" fillId="0" borderId="0" xfId="0" applyFont="1" applyFill="1" applyAlignment="1">
      <alignment vertical="center"/>
    </xf>
    <xf numFmtId="49" fontId="4" fillId="0" borderId="0" xfId="0" applyNumberFormat="1" applyFont="1" applyFill="1" applyAlignment="1">
      <alignment vertical="center" wrapText="1"/>
    </xf>
    <xf numFmtId="0" fontId="0" fillId="0" borderId="0" xfId="0" applyFont="1" applyFill="1" applyBorder="1" applyAlignment="1">
      <alignment horizontal="left" vertical="center"/>
    </xf>
    <xf numFmtId="0" fontId="2" fillId="0" borderId="0" xfId="0" applyFont="1" applyFill="1" applyBorder="1" applyAlignment="1">
      <alignment horizontal="lef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3" fillId="0" borderId="0" xfId="0" applyFont="1" applyFill="1" applyBorder="1" applyAlignment="1">
      <alignment vertical="center"/>
    </xf>
    <xf numFmtId="0" fontId="5" fillId="0" borderId="1" xfId="0" applyFont="1" applyFill="1" applyBorder="1" applyAlignment="1">
      <alignment horizontal="center" vertical="center"/>
    </xf>
    <xf numFmtId="0" fontId="6" fillId="0" borderId="1" xfId="0" applyFont="1" applyFill="1" applyBorder="1" applyAlignment="1">
      <alignment horizontal="left" vertical="center"/>
    </xf>
    <xf numFmtId="0" fontId="7" fillId="0" borderId="1" xfId="0" applyFont="1" applyFill="1" applyBorder="1" applyAlignment="1">
      <alignment horizontal="center" vertical="center"/>
    </xf>
    <xf numFmtId="0" fontId="8" fillId="0" borderId="1" xfId="50" applyNumberFormat="1" applyFont="1" applyFill="1" applyBorder="1" applyAlignment="1">
      <alignment horizontal="center" vertical="center" wrapText="1"/>
    </xf>
    <xf numFmtId="0" fontId="9" fillId="0" borderId="1" xfId="50" applyNumberFormat="1" applyFont="1" applyFill="1" applyBorder="1" applyAlignment="1">
      <alignment horizontal="center" vertical="center" wrapText="1"/>
    </xf>
    <xf numFmtId="0" fontId="8" fillId="0" borderId="1" xfId="50" applyNumberFormat="1" applyFont="1" applyFill="1" applyBorder="1" applyAlignment="1">
      <alignment horizontal="left" vertical="center" wrapText="1"/>
    </xf>
    <xf numFmtId="0" fontId="10" fillId="0" borderId="1" xfId="50" applyNumberFormat="1" applyFont="1" applyFill="1" applyBorder="1" applyAlignment="1">
      <alignment horizontal="left" vertical="center" wrapText="1"/>
    </xf>
    <xf numFmtId="0" fontId="9" fillId="0" borderId="1" xfId="50"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49" applyFont="1" applyFill="1" applyBorder="1" applyAlignment="1">
      <alignment vertical="center" wrapText="1"/>
    </xf>
    <xf numFmtId="177" fontId="12" fillId="0" borderId="1" xfId="50" applyNumberFormat="1" applyFont="1" applyFill="1" applyBorder="1" applyAlignment="1">
      <alignment horizontal="left" vertical="center" wrapText="1"/>
    </xf>
    <xf numFmtId="0" fontId="12" fillId="0" borderId="1" xfId="50" applyFont="1" applyFill="1" applyBorder="1" applyAlignment="1">
      <alignment horizontal="center" vertical="center" wrapText="1"/>
    </xf>
    <xf numFmtId="0" fontId="13" fillId="0" borderId="1" xfId="0" applyFont="1" applyFill="1" applyBorder="1" applyAlignment="1">
      <alignment horizontal="left" vertical="center"/>
    </xf>
    <xf numFmtId="0" fontId="14" fillId="0" borderId="1" xfId="0" applyFont="1" applyFill="1" applyBorder="1" applyAlignment="1">
      <alignment horizontal="left" vertical="center"/>
    </xf>
    <xf numFmtId="0" fontId="15" fillId="0" borderId="1" xfId="0" applyFont="1" applyFill="1" applyBorder="1" applyAlignment="1">
      <alignment horizontal="left" vertical="center"/>
    </xf>
    <xf numFmtId="0" fontId="16"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top" wrapText="1"/>
    </xf>
    <xf numFmtId="0" fontId="16" fillId="0" borderId="1" xfId="0" applyFont="1" applyFill="1" applyBorder="1" applyAlignment="1">
      <alignment horizontal="center" vertical="top" wrapText="1"/>
    </xf>
    <xf numFmtId="0" fontId="11"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top" wrapText="1"/>
      <protection locked="0"/>
    </xf>
    <xf numFmtId="0" fontId="11" fillId="0" borderId="1" xfId="0" applyFont="1" applyFill="1" applyBorder="1" applyAlignment="1" applyProtection="1">
      <alignment horizontal="center" vertical="center"/>
      <protection locked="0"/>
    </xf>
    <xf numFmtId="0" fontId="11" fillId="0" borderId="1" xfId="0" applyFont="1" applyFill="1" applyBorder="1" applyAlignment="1">
      <alignment horizontal="left" vertical="top" wrapText="1"/>
    </xf>
    <xf numFmtId="0" fontId="12" fillId="0" borderId="1" xfId="0" applyFont="1" applyFill="1" applyBorder="1" applyAlignment="1">
      <alignment horizontal="center" vertical="top" wrapText="1"/>
    </xf>
    <xf numFmtId="0" fontId="12" fillId="0" borderId="1" xfId="0" applyFont="1" applyFill="1" applyBorder="1" applyAlignment="1" applyProtection="1">
      <alignment horizontal="center" vertical="center" wrapText="1"/>
      <protection locked="0"/>
    </xf>
    <xf numFmtId="0" fontId="12" fillId="0" borderId="1" xfId="0" applyNumberFormat="1" applyFont="1" applyFill="1" applyBorder="1" applyAlignment="1">
      <alignment horizontal="left" vertical="center" wrapText="1"/>
    </xf>
    <xf numFmtId="178" fontId="11" fillId="0" borderId="1" xfId="0" applyNumberFormat="1" applyFont="1" applyFill="1" applyBorder="1" applyAlignment="1">
      <alignment horizontal="center" vertical="center" wrapText="1"/>
    </xf>
    <xf numFmtId="0" fontId="12" fillId="0" borderId="1" xfId="52"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1" fillId="0" borderId="1" xfId="52" applyFont="1" applyFill="1" applyBorder="1" applyAlignment="1">
      <alignment horizontal="center" vertical="center" wrapText="1"/>
    </xf>
    <xf numFmtId="0" fontId="11" fillId="0" borderId="1" xfId="0" applyFont="1" applyFill="1" applyBorder="1" applyAlignment="1">
      <alignment horizontal="justify" vertical="center" wrapText="1"/>
    </xf>
    <xf numFmtId="0" fontId="0" fillId="0" borderId="0" xfId="0" applyFont="1" applyFill="1" applyAlignment="1">
      <alignment vertical="center"/>
    </xf>
    <xf numFmtId="0" fontId="19" fillId="0" borderId="0" xfId="0" applyFont="1" applyFill="1" applyAlignment="1">
      <alignment vertical="center"/>
    </xf>
    <xf numFmtId="0" fontId="13" fillId="0" borderId="0" xfId="0" applyFont="1" applyFill="1" applyAlignment="1">
      <alignment vertical="center"/>
    </xf>
    <xf numFmtId="0" fontId="20" fillId="0" borderId="0" xfId="0" applyFont="1" applyFill="1" applyAlignment="1">
      <alignment horizontal="center" vertical="center"/>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3" fillId="0" borderId="1" xfId="0" applyFont="1" applyFill="1" applyBorder="1" applyAlignment="1"/>
    <xf numFmtId="0" fontId="23" fillId="0" borderId="1" xfId="0" applyFont="1" applyFill="1" applyBorder="1" applyAlignment="1">
      <alignment horizontal="center" vertical="center"/>
    </xf>
    <xf numFmtId="0" fontId="23" fillId="0" borderId="1" xfId="0" applyFont="1" applyFill="1" applyBorder="1" applyAlignment="1">
      <alignment horizontal="left" vertical="center"/>
    </xf>
    <xf numFmtId="0" fontId="25" fillId="0" borderId="0" xfId="0" applyFont="1" applyFill="1" applyAlignment="1">
      <alignment vertical="center"/>
    </xf>
    <xf numFmtId="0" fontId="26" fillId="0" borderId="0" xfId="0" applyFont="1" applyFill="1" applyAlignment="1">
      <alignment horizontal="center"/>
    </xf>
    <xf numFmtId="0" fontId="27" fillId="0" borderId="0" xfId="0" applyFont="1" applyFill="1" applyAlignment="1">
      <alignment horizontal="left" vertical="top"/>
    </xf>
    <xf numFmtId="0" fontId="27" fillId="0" borderId="0" xfId="0" applyFont="1" applyFill="1" applyBorder="1" applyAlignment="1"/>
    <xf numFmtId="0" fontId="27" fillId="0" borderId="0" xfId="0" applyFont="1" applyFill="1" applyAlignment="1"/>
    <xf numFmtId="0" fontId="27" fillId="0" borderId="0" xfId="0" applyFont="1" applyFill="1" applyAlignment="1">
      <alignment horizontal="center" vertical="center"/>
    </xf>
    <xf numFmtId="0" fontId="27" fillId="0" borderId="0" xfId="0" applyFont="1" applyFill="1" applyAlignment="1">
      <alignment horizontal="left" vertical="center"/>
    </xf>
    <xf numFmtId="0" fontId="27" fillId="0" borderId="0" xfId="0" applyFont="1" applyFill="1" applyAlignment="1">
      <alignment vertical="center"/>
    </xf>
    <xf numFmtId="0" fontId="27" fillId="0" borderId="0" xfId="0" applyFont="1" applyFill="1" applyAlignment="1">
      <alignment horizontal="center"/>
    </xf>
    <xf numFmtId="0" fontId="27" fillId="0" borderId="0" xfId="0" applyFont="1" applyFill="1" applyAlignment="1">
      <alignment horizontal="left" vertical="center" wrapText="1"/>
    </xf>
    <xf numFmtId="0" fontId="8" fillId="0" borderId="0" xfId="51" applyNumberFormat="1" applyFont="1" applyFill="1" applyBorder="1" applyAlignment="1">
      <alignment horizontal="center" vertical="center"/>
    </xf>
    <xf numFmtId="0" fontId="28" fillId="0" borderId="0" xfId="0" applyFont="1" applyFill="1" applyAlignment="1">
      <alignment horizontal="center" vertical="center" wrapText="1"/>
    </xf>
    <xf numFmtId="0" fontId="29"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31" fillId="0" borderId="1" xfId="0" applyFont="1" applyFill="1" applyBorder="1" applyAlignment="1">
      <alignment horizontal="center" vertical="center"/>
    </xf>
    <xf numFmtId="0" fontId="31" fillId="0" borderId="1" xfId="0" applyFont="1" applyFill="1" applyBorder="1" applyAlignment="1">
      <alignment horizontal="center" vertical="center" wrapText="1"/>
    </xf>
    <xf numFmtId="0" fontId="31" fillId="0" borderId="1" xfId="0" applyFont="1" applyFill="1" applyBorder="1" applyAlignment="1">
      <alignment vertical="center" wrapText="1"/>
    </xf>
    <xf numFmtId="0" fontId="31" fillId="0" borderId="1" xfId="0" applyFont="1" applyFill="1" applyBorder="1" applyAlignment="1">
      <alignment horizontal="left" vertical="center" wrapText="1"/>
    </xf>
    <xf numFmtId="0" fontId="31" fillId="0" borderId="1" xfId="0" applyFont="1" applyFill="1" applyBorder="1" applyAlignment="1">
      <alignment wrapText="1"/>
    </xf>
    <xf numFmtId="0" fontId="31" fillId="0" borderId="1" xfId="0" applyFont="1" applyFill="1" applyBorder="1" applyAlignment="1"/>
    <xf numFmtId="0" fontId="32" fillId="0" borderId="0" xfId="0" applyFont="1" applyFill="1" applyAlignment="1">
      <alignment vertical="center"/>
    </xf>
    <xf numFmtId="0" fontId="33" fillId="0" borderId="1" xfId="0" applyFont="1" applyFill="1" applyBorder="1" applyAlignment="1">
      <alignment vertical="center" wrapText="1"/>
    </xf>
    <xf numFmtId="49" fontId="31" fillId="0" borderId="1" xfId="0" applyNumberFormat="1" applyFont="1" applyFill="1" applyBorder="1" applyAlignment="1" applyProtection="1">
      <alignment horizontal="center" vertical="center"/>
      <protection locked="0"/>
    </xf>
    <xf numFmtId="0" fontId="31" fillId="0" borderId="1" xfId="0" applyFont="1" applyFill="1" applyBorder="1" applyAlignment="1">
      <alignment horizontal="left" vertical="center"/>
    </xf>
    <xf numFmtId="0" fontId="31" fillId="0" borderId="1" xfId="0" applyFont="1" applyFill="1" applyBorder="1" applyAlignment="1">
      <alignment horizontal="left" vertical="top"/>
    </xf>
    <xf numFmtId="0" fontId="31" fillId="0" borderId="0" xfId="0" applyFont="1" applyFill="1" applyAlignment="1">
      <alignment horizontal="left" vertical="top"/>
    </xf>
    <xf numFmtId="0" fontId="34" fillId="0" borderId="0" xfId="0" applyFont="1" applyFill="1" applyAlignment="1">
      <alignment horizontal="left" vertical="top"/>
    </xf>
    <xf numFmtId="0" fontId="31" fillId="0" borderId="1" xfId="0" applyFont="1" applyFill="1" applyBorder="1" applyAlignment="1">
      <alignment vertical="center"/>
    </xf>
    <xf numFmtId="49" fontId="31" fillId="0" borderId="1" xfId="0" applyNumberFormat="1" applyFont="1" applyFill="1" applyBorder="1" applyAlignment="1" applyProtection="1">
      <alignment vertical="center"/>
      <protection locked="0"/>
    </xf>
    <xf numFmtId="49" fontId="31" fillId="0" borderId="1" xfId="0" applyNumberFormat="1" applyFont="1" applyFill="1" applyBorder="1" applyAlignment="1" applyProtection="1">
      <alignment horizontal="left" vertical="center" wrapText="1"/>
      <protection locked="0"/>
    </xf>
    <xf numFmtId="0" fontId="31" fillId="0" borderId="0" xfId="0" applyFont="1" applyFill="1" applyBorder="1" applyAlignment="1"/>
    <xf numFmtId="0" fontId="34" fillId="0" borderId="0" xfId="0" applyFont="1" applyFill="1" applyBorder="1" applyAlignment="1"/>
    <xf numFmtId="49" fontId="31" fillId="0" borderId="1" xfId="0" applyNumberFormat="1" applyFont="1" applyFill="1" applyBorder="1" applyAlignment="1" applyProtection="1">
      <alignment horizontal="left" vertical="center"/>
      <protection locked="0"/>
    </xf>
    <xf numFmtId="0" fontId="31" fillId="0" borderId="0" xfId="0" applyFont="1" applyFill="1" applyAlignment="1"/>
    <xf numFmtId="0" fontId="34" fillId="0" borderId="0" xfId="0" applyFont="1" applyFill="1" applyAlignment="1"/>
    <xf numFmtId="0" fontId="32" fillId="0" borderId="1"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1" fillId="0" borderId="0" xfId="0" applyFont="1" applyFill="1" applyAlignment="1">
      <alignment horizontal="center" vertical="center"/>
    </xf>
    <xf numFmtId="0" fontId="34" fillId="0" borderId="0" xfId="0" applyFont="1" applyFill="1" applyAlignment="1">
      <alignment horizontal="center" vertical="center"/>
    </xf>
    <xf numFmtId="0" fontId="31" fillId="0" borderId="5" xfId="0" applyFont="1" applyFill="1" applyBorder="1" applyAlignment="1">
      <alignment vertical="center" wrapText="1"/>
    </xf>
    <xf numFmtId="0" fontId="33" fillId="0" borderId="5"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5" xfId="0" applyFont="1" applyFill="1" applyBorder="1" applyAlignment="1">
      <alignment horizontal="left" vertical="center" wrapText="1"/>
    </xf>
    <xf numFmtId="0" fontId="31" fillId="0" borderId="5" xfId="0" applyFont="1" applyFill="1" applyBorder="1" applyAlignment="1">
      <alignment horizontal="center"/>
    </xf>
    <xf numFmtId="0" fontId="31" fillId="0" borderId="6" xfId="0" applyFont="1" applyFill="1" applyBorder="1" applyAlignment="1">
      <alignment vertical="center" wrapText="1"/>
    </xf>
    <xf numFmtId="0" fontId="33" fillId="0" borderId="6"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6" xfId="0" applyFont="1" applyFill="1" applyBorder="1" applyAlignment="1">
      <alignment horizontal="left" vertical="center" wrapText="1"/>
    </xf>
    <xf numFmtId="0" fontId="31" fillId="0" borderId="7" xfId="0" applyFont="1" applyFill="1" applyBorder="1" applyAlignment="1">
      <alignment horizontal="center"/>
    </xf>
    <xf numFmtId="0" fontId="31" fillId="0" borderId="6" xfId="0" applyFont="1" applyFill="1" applyBorder="1" applyAlignment="1"/>
    <xf numFmtId="0" fontId="31" fillId="0" borderId="7" xfId="0" applyFont="1" applyFill="1" applyBorder="1" applyAlignment="1">
      <alignment vertical="center" wrapText="1"/>
    </xf>
    <xf numFmtId="0" fontId="33" fillId="0" borderId="7"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31" fillId="0" borderId="7" xfId="0" applyFont="1" applyFill="1" applyBorder="1" applyAlignment="1">
      <alignment horizontal="left" vertical="center" wrapText="1"/>
    </xf>
    <xf numFmtId="0" fontId="31" fillId="0" borderId="7" xfId="0" applyFont="1" applyFill="1" applyBorder="1" applyAlignment="1"/>
    <xf numFmtId="0" fontId="32" fillId="0" borderId="1" xfId="0" applyFont="1" applyFill="1" applyBorder="1" applyAlignment="1">
      <alignment vertical="center"/>
    </xf>
    <xf numFmtId="0" fontId="31" fillId="0" borderId="5" xfId="0" applyFont="1" applyFill="1" applyBorder="1" applyAlignment="1"/>
    <xf numFmtId="0" fontId="31" fillId="0" borderId="0" xfId="0" applyFont="1" applyFill="1" applyAlignment="1">
      <alignment horizontal="left" vertical="center"/>
    </xf>
    <xf numFmtId="0" fontId="34" fillId="0" borderId="0" xfId="0" applyFont="1" applyFill="1" applyAlignment="1">
      <alignment horizontal="left" vertical="center"/>
    </xf>
    <xf numFmtId="0" fontId="32" fillId="0" borderId="1" xfId="0" applyFont="1" applyFill="1" applyBorder="1" applyAlignment="1">
      <alignment horizontal="left" vertical="center"/>
    </xf>
    <xf numFmtId="0" fontId="32" fillId="0" borderId="1" xfId="0" applyFont="1" applyFill="1" applyBorder="1" applyAlignment="1">
      <alignment horizontal="center"/>
    </xf>
    <xf numFmtId="0" fontId="32" fillId="0" borderId="1" xfId="0" applyFont="1" applyFill="1" applyBorder="1" applyAlignment="1"/>
    <xf numFmtId="0" fontId="31" fillId="0" borderId="0" xfId="0" applyFont="1" applyFill="1" applyAlignment="1">
      <alignment vertical="center"/>
    </xf>
    <xf numFmtId="0" fontId="34" fillId="0" borderId="0" xfId="0" applyFont="1" applyFill="1" applyAlignment="1">
      <alignment vertical="center"/>
    </xf>
    <xf numFmtId="0" fontId="31" fillId="0" borderId="5" xfId="0" applyFont="1" applyFill="1" applyBorder="1" applyAlignment="1">
      <alignment horizontal="center" vertical="center"/>
    </xf>
    <xf numFmtId="0" fontId="32" fillId="0" borderId="5" xfId="0" applyFont="1" applyFill="1" applyBorder="1" applyAlignment="1">
      <alignment vertical="center" wrapText="1"/>
    </xf>
    <xf numFmtId="0" fontId="31" fillId="0" borderId="6" xfId="0" applyFont="1" applyFill="1" applyBorder="1" applyAlignment="1">
      <alignment horizontal="center" vertical="center"/>
    </xf>
    <xf numFmtId="0" fontId="32" fillId="0" borderId="6" xfId="0" applyFont="1" applyFill="1" applyBorder="1" applyAlignment="1">
      <alignment vertical="center" wrapText="1"/>
    </xf>
    <xf numFmtId="0" fontId="31" fillId="0" borderId="7" xfId="0" applyFont="1" applyFill="1" applyBorder="1" applyAlignment="1">
      <alignment horizontal="center" vertical="center"/>
    </xf>
    <xf numFmtId="0" fontId="32" fillId="0" borderId="7" xfId="0" applyFont="1" applyFill="1" applyBorder="1" applyAlignment="1">
      <alignment vertical="center" wrapText="1"/>
    </xf>
    <xf numFmtId="0" fontId="32" fillId="0" borderId="1" xfId="0" applyFont="1" applyFill="1" applyBorder="1" applyAlignment="1">
      <alignment vertical="center" wrapText="1"/>
    </xf>
    <xf numFmtId="0" fontId="33" fillId="0" borderId="1" xfId="0" applyFont="1" applyFill="1" applyBorder="1" applyAlignment="1">
      <alignment horizontal="left" vertical="center" wrapText="1"/>
    </xf>
    <xf numFmtId="0" fontId="31" fillId="0" borderId="0" xfId="0" applyFont="1" applyFill="1" applyAlignment="1">
      <alignment horizontal="center"/>
    </xf>
    <xf numFmtId="0" fontId="31" fillId="0" borderId="0" xfId="0" applyFont="1" applyFill="1" applyAlignment="1">
      <alignment horizontal="left" vertical="center" wrapText="1"/>
    </xf>
    <xf numFmtId="0" fontId="31" fillId="0" borderId="0" xfId="0" applyFont="1" applyFill="1" applyAlignment="1">
      <alignment vertical="center" wrapText="1"/>
    </xf>
    <xf numFmtId="0" fontId="34" fillId="0" borderId="0" xfId="0" applyFont="1" applyFill="1" applyAlignment="1">
      <alignment horizontal="center"/>
    </xf>
    <xf numFmtId="0" fontId="34" fillId="0" borderId="0" xfId="0" applyFont="1" applyFill="1" applyAlignment="1">
      <alignment horizontal="left" vertical="center" wrapText="1"/>
    </xf>
    <xf numFmtId="0" fontId="34" fillId="0" borderId="0" xfId="0" applyFont="1" applyFill="1" applyAlignment="1">
      <alignment vertical="center" wrapText="1"/>
    </xf>
    <xf numFmtId="0" fontId="0" fillId="0" borderId="0" xfId="51" applyNumberFormat="1" applyFill="1" applyBorder="1" applyAlignment="1">
      <alignment vertical="center"/>
    </xf>
    <xf numFmtId="0" fontId="35" fillId="0" borderId="0" xfId="51" applyNumberFormat="1" applyFont="1" applyFill="1" applyBorder="1" applyAlignment="1">
      <alignment vertical="center"/>
    </xf>
    <xf numFmtId="0" fontId="0" fillId="0" borderId="0" xfId="51" applyNumberFormat="1" applyFill="1" applyBorder="1" applyAlignment="1">
      <alignment horizontal="center" vertical="center"/>
    </xf>
    <xf numFmtId="0" fontId="0" fillId="0" borderId="0" xfId="51" applyNumberFormat="1" applyFill="1" applyBorder="1" applyAlignment="1">
      <alignment horizontal="left" vertical="center"/>
    </xf>
    <xf numFmtId="0" fontId="0" fillId="0" borderId="0" xfId="51" applyNumberFormat="1" applyFill="1" applyBorder="1" applyAlignment="1">
      <alignment vertical="center" wrapText="1"/>
    </xf>
    <xf numFmtId="0" fontId="36" fillId="0" borderId="0" xfId="51" applyNumberFormat="1" applyFont="1" applyFill="1" applyBorder="1" applyAlignment="1">
      <alignment vertical="center" wrapText="1"/>
    </xf>
    <xf numFmtId="0" fontId="0" fillId="0" borderId="0" xfId="51" applyNumberFormat="1" applyBorder="1">
      <alignment vertical="center"/>
    </xf>
    <xf numFmtId="0" fontId="35" fillId="0" borderId="0" xfId="51" applyNumberFormat="1" applyFont="1" applyFill="1" applyBorder="1" applyAlignment="1">
      <alignment horizontal="center" vertical="center"/>
    </xf>
    <xf numFmtId="0" fontId="35" fillId="0" borderId="0" xfId="51" applyNumberFormat="1" applyFont="1" applyFill="1" applyBorder="1" applyAlignment="1">
      <alignment horizontal="left" vertical="center"/>
    </xf>
    <xf numFmtId="0" fontId="35" fillId="0" borderId="0" xfId="51" applyNumberFormat="1" applyFont="1" applyFill="1" applyBorder="1" applyAlignment="1">
      <alignment vertical="center" wrapText="1"/>
    </xf>
    <xf numFmtId="0" fontId="37" fillId="0" borderId="0" xfId="51" applyNumberFormat="1" applyFont="1" applyFill="1" applyBorder="1" applyAlignment="1">
      <alignment horizontal="center" vertical="center" wrapText="1"/>
    </xf>
    <xf numFmtId="0" fontId="37" fillId="0" borderId="0" xfId="51" applyNumberFormat="1" applyFont="1" applyFill="1" applyBorder="1" applyAlignment="1">
      <alignment horizontal="center" vertical="center"/>
    </xf>
    <xf numFmtId="0" fontId="8" fillId="0" borderId="1" xfId="51"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34"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0" fontId="12" fillId="0" borderId="1" xfId="0" applyFont="1" applyFill="1" applyBorder="1" applyAlignment="1">
      <alignment vertical="center"/>
    </xf>
    <xf numFmtId="0" fontId="12" fillId="0" borderId="1" xfId="51" applyNumberFormat="1" applyFont="1" applyFill="1" applyBorder="1" applyAlignment="1">
      <alignment horizontal="center" vertical="center" wrapText="1"/>
    </xf>
    <xf numFmtId="0" fontId="12" fillId="0" borderId="1" xfId="51" applyNumberFormat="1" applyFont="1" applyFill="1" applyBorder="1" applyAlignment="1">
      <alignment horizontal="left" vertical="center" wrapText="1"/>
    </xf>
    <xf numFmtId="0" fontId="12" fillId="0" borderId="1" xfId="51" applyNumberFormat="1" applyFont="1" applyFill="1" applyBorder="1" applyAlignment="1">
      <alignment vertical="center" wrapText="1"/>
    </xf>
    <xf numFmtId="0" fontId="12" fillId="0" borderId="1" xfId="51" applyNumberFormat="1" applyFont="1" applyFill="1" applyBorder="1" applyAlignment="1">
      <alignment vertical="center"/>
    </xf>
    <xf numFmtId="0" fontId="11" fillId="0" borderId="1" xfId="0" applyFont="1" applyFill="1" applyBorder="1" applyAlignment="1">
      <alignment horizontal="justify" vertical="center"/>
    </xf>
    <xf numFmtId="0" fontId="12" fillId="0" borderId="1" xfId="51" applyNumberFormat="1" applyFont="1" applyFill="1" applyBorder="1" applyAlignment="1">
      <alignment horizontal="center" vertical="center"/>
    </xf>
    <xf numFmtId="0" fontId="12"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12" fillId="0" borderId="1" xfId="0" applyFont="1" applyFill="1" applyBorder="1" applyAlignment="1">
      <alignment horizontal="center" vertical="center"/>
    </xf>
    <xf numFmtId="0" fontId="12" fillId="0" borderId="1" xfId="49" applyNumberFormat="1" applyFont="1" applyFill="1" applyBorder="1" applyAlignment="1">
      <alignment horizontal="left" vertical="center" wrapText="1"/>
    </xf>
    <xf numFmtId="0" fontId="38" fillId="0" borderId="1" xfId="0" applyFont="1" applyFill="1" applyBorder="1" applyAlignment="1">
      <alignment vertical="center" wrapText="1"/>
    </xf>
    <xf numFmtId="0" fontId="12" fillId="0" borderId="1" xfId="0" applyFont="1" applyFill="1" applyBorder="1" applyAlignment="1">
      <alignment horizontal="center"/>
    </xf>
    <xf numFmtId="0" fontId="12" fillId="0" borderId="1" xfId="0" applyFont="1" applyFill="1" applyBorder="1" applyAlignment="1"/>
    <xf numFmtId="0" fontId="11" fillId="0" borderId="1" xfId="51" applyNumberFormat="1" applyFont="1" applyFill="1" applyBorder="1" applyAlignment="1">
      <alignment horizontal="left" vertical="center"/>
    </xf>
    <xf numFmtId="0" fontId="12" fillId="0" borderId="1" xfId="51" applyNumberFormat="1" applyFont="1" applyFill="1" applyBorder="1" applyAlignment="1">
      <alignment horizontal="left" vertical="center"/>
    </xf>
    <xf numFmtId="0" fontId="12" fillId="0" borderId="1" xfId="0" applyFont="1" applyFill="1" applyBorder="1" applyAlignment="1" applyProtection="1">
      <alignment vertical="center"/>
      <protection locked="0"/>
    </xf>
    <xf numFmtId="0" fontId="11" fillId="0" borderId="1" xfId="51" applyNumberFormat="1" applyFont="1" applyFill="1" applyBorder="1" applyAlignment="1">
      <alignment vertical="center"/>
    </xf>
    <xf numFmtId="0" fontId="11" fillId="0" borderId="1" xfId="51" applyNumberFormat="1" applyFont="1" applyFill="1" applyBorder="1" applyAlignment="1">
      <alignment vertical="center" wrapText="1"/>
    </xf>
    <xf numFmtId="0" fontId="0" fillId="0" borderId="0" xfId="0" applyFont="1" applyFill="1">
      <alignment vertical="center"/>
    </xf>
    <xf numFmtId="0" fontId="25" fillId="0" borderId="0" xfId="0" applyFont="1" applyFill="1" applyAlignment="1">
      <alignment horizontal="left" vertical="center"/>
    </xf>
    <xf numFmtId="0" fontId="0" fillId="0" borderId="0" xfId="0" applyFont="1" applyFill="1" applyAlignment="1">
      <alignment horizontal="center" vertical="center"/>
    </xf>
    <xf numFmtId="0" fontId="0" fillId="0" borderId="0" xfId="0" applyFont="1" applyFill="1" applyAlignment="1">
      <alignment vertical="center" wrapText="1"/>
    </xf>
    <xf numFmtId="0" fontId="0" fillId="0" borderId="0" xfId="0" applyFont="1" applyFill="1" applyAlignment="1">
      <alignment horizontal="left" vertical="center"/>
    </xf>
    <xf numFmtId="49" fontId="4" fillId="0" borderId="0" xfId="0" applyNumberFormat="1" applyFont="1" applyFill="1" applyAlignment="1">
      <alignment horizontal="left" vertical="center" wrapText="1"/>
    </xf>
    <xf numFmtId="179" fontId="39" fillId="0" borderId="0" xfId="0" applyNumberFormat="1" applyFont="1" applyFill="1" applyBorder="1" applyAlignment="1">
      <alignment horizontal="center" vertical="center" wrapText="1"/>
    </xf>
    <xf numFmtId="179" fontId="39" fillId="0" borderId="0" xfId="0" applyNumberFormat="1" applyFont="1" applyFill="1" applyBorder="1" applyAlignment="1">
      <alignment horizontal="left" vertical="center" wrapText="1"/>
    </xf>
    <xf numFmtId="0" fontId="40" fillId="0" borderId="8" xfId="0" applyFont="1" applyFill="1" applyBorder="1" applyAlignment="1">
      <alignment horizontal="left" vertical="center"/>
    </xf>
    <xf numFmtId="0" fontId="40" fillId="0" borderId="6" xfId="0" applyFont="1" applyFill="1" applyBorder="1" applyAlignment="1">
      <alignment horizontal="left" vertical="center"/>
    </xf>
    <xf numFmtId="0" fontId="40" fillId="0" borderId="6" xfId="0" applyFont="1" applyFill="1" applyBorder="1" applyAlignment="1">
      <alignment horizontal="left" vertical="center" wrapText="1"/>
    </xf>
    <xf numFmtId="0" fontId="40" fillId="0" borderId="9" xfId="0" applyFont="1" applyFill="1" applyBorder="1" applyAlignment="1">
      <alignment horizontal="left" vertical="center"/>
    </xf>
    <xf numFmtId="0" fontId="41" fillId="0" borderId="1" xfId="0" applyFont="1" applyFill="1" applyBorder="1" applyAlignment="1">
      <alignment horizontal="center" vertical="center" wrapText="1"/>
    </xf>
    <xf numFmtId="0" fontId="41" fillId="0" borderId="1" xfId="0" applyFont="1" applyFill="1" applyBorder="1" applyAlignment="1">
      <alignment horizontal="left" vertical="center" wrapText="1"/>
    </xf>
    <xf numFmtId="0" fontId="41" fillId="0" borderId="1" xfId="0" applyFont="1" applyFill="1" applyBorder="1" applyAlignment="1">
      <alignment horizontal="left" vertical="center"/>
    </xf>
    <xf numFmtId="0" fontId="41" fillId="0" borderId="1" xfId="0" applyFont="1" applyFill="1" applyBorder="1" applyAlignment="1">
      <alignment horizontal="center" vertical="center"/>
    </xf>
    <xf numFmtId="0" fontId="40" fillId="0" borderId="1" xfId="0" applyFont="1" applyFill="1" applyBorder="1" applyAlignment="1">
      <alignment horizontal="left" vertical="center"/>
    </xf>
    <xf numFmtId="0" fontId="40" fillId="0" borderId="1" xfId="0" applyFont="1" applyFill="1" applyBorder="1" applyAlignment="1">
      <alignment horizontal="left" vertical="center" wrapText="1"/>
    </xf>
    <xf numFmtId="0" fontId="41" fillId="0" borderId="1" xfId="0" applyFont="1" applyFill="1" applyBorder="1" applyAlignment="1">
      <alignment vertical="center" wrapText="1"/>
    </xf>
    <xf numFmtId="0" fontId="41" fillId="0" borderId="1" xfId="0" applyFont="1" applyFill="1" applyBorder="1" applyAlignment="1" applyProtection="1">
      <alignment horizontal="center" vertical="center" wrapText="1"/>
      <protection locked="0"/>
    </xf>
    <xf numFmtId="0" fontId="42" fillId="0" borderId="1" xfId="0" applyFont="1" applyFill="1" applyBorder="1" applyAlignment="1">
      <alignment horizontal="center" vertical="center" wrapText="1"/>
    </xf>
    <xf numFmtId="0" fontId="43" fillId="0" borderId="1" xfId="0" applyFont="1" applyFill="1" applyBorder="1" applyAlignment="1">
      <alignment horizontal="left" vertical="center" wrapText="1"/>
    </xf>
    <xf numFmtId="0" fontId="41" fillId="0" borderId="1" xfId="0" applyFont="1" applyFill="1" applyBorder="1" applyAlignment="1">
      <alignment horizontal="center" wrapText="1"/>
    </xf>
    <xf numFmtId="0" fontId="35" fillId="0" borderId="0" xfId="0" applyFont="1" applyFill="1" applyAlignment="1">
      <alignment vertical="center"/>
    </xf>
    <xf numFmtId="0" fontId="44" fillId="0" borderId="0" xfId="0" applyFont="1" applyFill="1" applyAlignment="1">
      <alignment vertical="center"/>
    </xf>
    <xf numFmtId="0" fontId="35" fillId="0" borderId="0" xfId="0" applyFont="1" applyFill="1" applyAlignment="1">
      <alignment horizontal="center" vertical="center"/>
    </xf>
    <xf numFmtId="0" fontId="35" fillId="0" borderId="0" xfId="0" applyFont="1" applyFill="1" applyAlignment="1">
      <alignment vertical="center" wrapText="1"/>
    </xf>
    <xf numFmtId="0" fontId="35" fillId="0" borderId="0" xfId="0" applyFont="1" applyFill="1" applyAlignment="1">
      <alignment horizontal="left" vertical="center"/>
    </xf>
    <xf numFmtId="0" fontId="26" fillId="0" borderId="0" xfId="0" applyFont="1" applyFill="1" applyAlignment="1">
      <alignment horizontal="left" vertical="center"/>
    </xf>
    <xf numFmtId="0" fontId="45" fillId="0" borderId="0" xfId="0" applyFont="1" applyFill="1" applyAlignment="1">
      <alignment horizontal="left" vertical="center"/>
    </xf>
    <xf numFmtId="0" fontId="45" fillId="0" borderId="0" xfId="0" applyFont="1" applyFill="1" applyAlignment="1">
      <alignment horizontal="left" vertical="center" wrapText="1"/>
    </xf>
    <xf numFmtId="0" fontId="45" fillId="0" borderId="0" xfId="0" applyFont="1" applyFill="1" applyAlignment="1">
      <alignment horizontal="center" vertical="center"/>
    </xf>
    <xf numFmtId="0" fontId="37" fillId="0" borderId="0" xfId="0" applyFont="1" applyFill="1" applyAlignment="1">
      <alignment horizontal="center" vertical="center" wrapText="1"/>
    </xf>
    <xf numFmtId="49" fontId="37" fillId="0" borderId="0" xfId="0" applyNumberFormat="1" applyFont="1" applyFill="1" applyAlignment="1">
      <alignment horizontal="center" vertical="center" wrapText="1"/>
    </xf>
    <xf numFmtId="49" fontId="37" fillId="0" borderId="0" xfId="0" applyNumberFormat="1" applyFont="1" applyFill="1" applyAlignment="1">
      <alignment horizontal="left" vertical="center" wrapText="1"/>
    </xf>
    <xf numFmtId="0" fontId="46" fillId="0" borderId="1" xfId="0" applyFont="1" applyFill="1" applyBorder="1" applyAlignment="1">
      <alignment horizontal="center" vertical="center" wrapText="1"/>
    </xf>
    <xf numFmtId="49" fontId="46" fillId="0" borderId="1" xfId="0" applyNumberFormat="1" applyFont="1" applyFill="1" applyBorder="1" applyAlignment="1">
      <alignment horizontal="center" vertical="center" wrapText="1"/>
    </xf>
    <xf numFmtId="49" fontId="46" fillId="0" borderId="1" xfId="0" applyNumberFormat="1" applyFont="1" applyFill="1" applyBorder="1" applyAlignment="1">
      <alignment horizontal="left" vertical="center" wrapText="1"/>
    </xf>
    <xf numFmtId="49" fontId="47" fillId="0" borderId="1" xfId="0" applyNumberFormat="1" applyFont="1" applyFill="1" applyBorder="1" applyAlignment="1">
      <alignment horizontal="center" vertical="center" wrapText="1"/>
    </xf>
    <xf numFmtId="0" fontId="47"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49" applyFont="1" applyFill="1" applyBorder="1" applyAlignment="1">
      <alignment horizontal="left" vertical="center" wrapText="1"/>
    </xf>
    <xf numFmtId="49" fontId="12"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center" vertical="center"/>
    </xf>
    <xf numFmtId="49" fontId="12" fillId="0" borderId="1" xfId="0" applyNumberFormat="1" applyFont="1" applyFill="1" applyBorder="1" applyAlignment="1">
      <alignment horizontal="left" vertical="center"/>
    </xf>
    <xf numFmtId="49" fontId="12" fillId="0" borderId="5" xfId="0" applyNumberFormat="1" applyFont="1" applyFill="1" applyBorder="1" applyAlignment="1">
      <alignment horizontal="left" vertical="center" wrapText="1"/>
    </xf>
    <xf numFmtId="0" fontId="12" fillId="0" borderId="5" xfId="0" applyFont="1" applyFill="1" applyBorder="1" applyAlignment="1">
      <alignment horizontal="center" vertical="center" wrapText="1"/>
    </xf>
    <xf numFmtId="49" fontId="12" fillId="0" borderId="5" xfId="0" applyNumberFormat="1" applyFont="1" applyFill="1" applyBorder="1" applyAlignment="1">
      <alignment horizontal="center" vertical="center" wrapText="1"/>
    </xf>
    <xf numFmtId="0" fontId="12" fillId="0" borderId="5" xfId="0" applyFont="1" applyFill="1" applyBorder="1" applyAlignment="1">
      <alignment horizontal="left" vertical="center" wrapText="1"/>
    </xf>
    <xf numFmtId="0" fontId="12" fillId="0" borderId="5" xfId="0" applyFont="1" applyFill="1" applyBorder="1" applyAlignment="1">
      <alignment horizontal="center" vertical="center"/>
    </xf>
    <xf numFmtId="49" fontId="12" fillId="0" borderId="5" xfId="0" applyNumberFormat="1" applyFont="1" applyFill="1" applyBorder="1" applyAlignment="1">
      <alignment vertical="center" wrapText="1"/>
    </xf>
    <xf numFmtId="0" fontId="12" fillId="0" borderId="6" xfId="0"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7" xfId="0" applyFont="1" applyFill="1" applyBorder="1" applyAlignment="1">
      <alignment horizontal="left" vertical="center" wrapText="1"/>
    </xf>
    <xf numFmtId="0" fontId="12" fillId="0" borderId="7" xfId="0" applyFont="1" applyFill="1" applyBorder="1" applyAlignment="1">
      <alignment horizontal="center" vertical="center"/>
    </xf>
    <xf numFmtId="49" fontId="12" fillId="0" borderId="7" xfId="0" applyNumberFormat="1" applyFont="1" applyFill="1" applyBorder="1" applyAlignment="1">
      <alignment vertical="center" wrapText="1"/>
    </xf>
    <xf numFmtId="49" fontId="12" fillId="0" borderId="7" xfId="0" applyNumberFormat="1" applyFont="1" applyFill="1" applyBorder="1" applyAlignment="1">
      <alignment horizontal="left" vertical="center" wrapText="1"/>
    </xf>
    <xf numFmtId="49" fontId="12" fillId="0" borderId="7" xfId="0" applyNumberFormat="1" applyFont="1" applyFill="1" applyBorder="1" applyAlignment="1">
      <alignment vertical="center"/>
    </xf>
    <xf numFmtId="49" fontId="12" fillId="0" borderId="1" xfId="0" applyNumberFormat="1" applyFont="1" applyFill="1" applyBorder="1" applyAlignment="1">
      <alignment vertical="center" wrapText="1"/>
    </xf>
    <xf numFmtId="49" fontId="12" fillId="0" borderId="1" xfId="0" applyNumberFormat="1" applyFont="1" applyFill="1" applyBorder="1" applyAlignment="1">
      <alignment vertical="center"/>
    </xf>
    <xf numFmtId="0" fontId="48" fillId="0" borderId="0" xfId="0" applyFont="1" applyFill="1" applyAlignment="1">
      <alignment vertical="center"/>
    </xf>
    <xf numFmtId="0" fontId="10" fillId="0" borderId="0" xfId="0" applyFont="1" applyFill="1" applyAlignment="1">
      <alignment horizontal="left" vertical="center"/>
    </xf>
    <xf numFmtId="0" fontId="49" fillId="0" borderId="0" xfId="0" applyNumberFormat="1" applyFont="1" applyFill="1" applyAlignment="1">
      <alignment horizontal="center" vertical="center" wrapText="1"/>
    </xf>
    <xf numFmtId="0" fontId="49" fillId="0" borderId="0" xfId="0" applyNumberFormat="1" applyFont="1" applyFill="1" applyAlignment="1">
      <alignment horizontal="left" vertical="center" wrapText="1"/>
    </xf>
    <xf numFmtId="0" fontId="50" fillId="0" borderId="10" xfId="0" applyNumberFormat="1" applyFont="1" applyFill="1" applyBorder="1" applyAlignment="1">
      <alignment horizontal="center" vertical="center" wrapText="1"/>
    </xf>
    <xf numFmtId="0" fontId="50" fillId="0" borderId="10" xfId="0" applyNumberFormat="1" applyFont="1" applyFill="1" applyBorder="1" applyAlignment="1">
      <alignment horizontal="center" vertical="top" wrapText="1"/>
    </xf>
    <xf numFmtId="178" fontId="51" fillId="0" borderId="10" xfId="0" applyNumberFormat="1" applyFont="1" applyFill="1" applyBorder="1" applyAlignment="1">
      <alignment horizontal="center" vertical="center" wrapText="1"/>
    </xf>
    <xf numFmtId="0" fontId="51" fillId="0" borderId="10" xfId="0" applyNumberFormat="1" applyFont="1" applyFill="1" applyBorder="1" applyAlignment="1">
      <alignment horizontal="left" vertical="center" wrapText="1"/>
    </xf>
    <xf numFmtId="0" fontId="52" fillId="0" borderId="10" xfId="0" applyNumberFormat="1" applyFont="1" applyFill="1" applyBorder="1" applyAlignment="1">
      <alignment vertical="top" wrapText="1"/>
    </xf>
    <xf numFmtId="0" fontId="51" fillId="0" borderId="10" xfId="0" applyNumberFormat="1" applyFont="1" applyFill="1" applyBorder="1" applyAlignment="1">
      <alignment horizontal="center" vertical="center" wrapText="1"/>
    </xf>
    <xf numFmtId="0" fontId="51" fillId="0" borderId="10" xfId="0" applyNumberFormat="1" applyFont="1" applyFill="1" applyBorder="1" applyAlignment="1">
      <alignment vertical="center" wrapText="1"/>
    </xf>
    <xf numFmtId="0" fontId="51" fillId="0" borderId="10" xfId="0" applyFont="1" applyFill="1" applyBorder="1" applyAlignment="1">
      <alignment horizontal="left" vertical="center"/>
    </xf>
    <xf numFmtId="180" fontId="51" fillId="0" borderId="10" xfId="0" applyNumberFormat="1" applyFont="1" applyFill="1" applyBorder="1" applyAlignment="1">
      <alignment horizontal="left" vertical="center" wrapText="1"/>
    </xf>
    <xf numFmtId="0" fontId="53" fillId="0" borderId="10" xfId="0" applyNumberFormat="1" applyFont="1" applyFill="1" applyBorder="1" applyAlignment="1">
      <alignment horizontal="left" vertical="center" wrapText="1"/>
    </xf>
    <xf numFmtId="0" fontId="52" fillId="0" borderId="10" xfId="0" applyNumberFormat="1" applyFont="1" applyFill="1" applyBorder="1" applyAlignment="1">
      <alignment horizontal="left" vertical="center" wrapText="1"/>
    </xf>
    <xf numFmtId="0" fontId="52" fillId="0" borderId="10" xfId="0" applyNumberFormat="1" applyFont="1" applyFill="1" applyBorder="1" applyAlignment="1">
      <alignment horizontal="left" vertical="top" wrapText="1"/>
    </xf>
    <xf numFmtId="178" fontId="51" fillId="0" borderId="10" xfId="0" applyNumberFormat="1" applyFont="1" applyFill="1" applyBorder="1" applyAlignment="1">
      <alignment horizontal="left" vertical="center" wrapText="1"/>
    </xf>
    <xf numFmtId="0" fontId="54" fillId="0" borderId="10" xfId="0" applyNumberFormat="1" applyFont="1" applyFill="1" applyBorder="1" applyAlignment="1">
      <alignment horizontal="left" vertical="center" wrapText="1"/>
    </xf>
    <xf numFmtId="0" fontId="51" fillId="0" borderId="10" xfId="0" applyFont="1" applyFill="1" applyBorder="1" applyAlignment="1">
      <alignment horizontal="left" vertical="center" wrapText="1"/>
    </xf>
    <xf numFmtId="0" fontId="1" fillId="0" borderId="0" xfId="0" applyFont="1" applyFill="1" applyAlignment="1">
      <alignment vertical="center"/>
    </xf>
    <xf numFmtId="0" fontId="55" fillId="0" borderId="0" xfId="0" applyFont="1" applyFill="1" applyAlignment="1">
      <alignment vertical="center"/>
    </xf>
    <xf numFmtId="0" fontId="55" fillId="0" borderId="0" xfId="0" applyFont="1" applyFill="1" applyAlignment="1">
      <alignment horizontal="justify" vertical="center"/>
    </xf>
    <xf numFmtId="0" fontId="55" fillId="0" borderId="0" xfId="0" applyFont="1" applyFill="1" applyAlignment="1">
      <alignment horizontal="left" vertical="center"/>
    </xf>
    <xf numFmtId="49" fontId="8" fillId="0" borderId="0" xfId="0" applyNumberFormat="1" applyFont="1" applyFill="1" applyAlignment="1">
      <alignment horizontal="left" vertical="center" wrapText="1"/>
    </xf>
    <xf numFmtId="49" fontId="8" fillId="0" borderId="0" xfId="0" applyNumberFormat="1" applyFont="1" applyFill="1" applyAlignment="1">
      <alignment horizontal="justify" vertical="center" wrapText="1"/>
    </xf>
    <xf numFmtId="49" fontId="37" fillId="0" borderId="0" xfId="0" applyNumberFormat="1" applyFont="1" applyFill="1" applyAlignment="1">
      <alignment horizontal="justify" vertical="center" wrapText="1"/>
    </xf>
    <xf numFmtId="49" fontId="8" fillId="0" borderId="1" xfId="49" applyNumberFormat="1" applyFont="1" applyFill="1" applyBorder="1" applyAlignment="1">
      <alignment horizontal="center" vertical="center" wrapText="1"/>
    </xf>
    <xf numFmtId="49" fontId="8" fillId="0" borderId="1" xfId="49" applyNumberFormat="1" applyFont="1" applyFill="1" applyBorder="1" applyAlignment="1">
      <alignment horizontal="justify" vertical="center" wrapText="1"/>
    </xf>
    <xf numFmtId="0" fontId="8" fillId="0" borderId="1" xfId="0" applyFont="1" applyFill="1" applyBorder="1" applyAlignment="1">
      <alignment horizontal="center" vertical="center"/>
    </xf>
    <xf numFmtId="49" fontId="8" fillId="0" borderId="1" xfId="49" applyNumberFormat="1" applyFont="1" applyFill="1" applyBorder="1" applyAlignment="1">
      <alignment vertical="center" wrapText="1"/>
    </xf>
    <xf numFmtId="0" fontId="12" fillId="0" borderId="7" xfId="0" applyFont="1" applyFill="1" applyBorder="1" applyAlignment="1">
      <alignment horizontal="justify" vertical="center"/>
    </xf>
    <xf numFmtId="0" fontId="12" fillId="0" borderId="4" xfId="0" applyFont="1" applyFill="1" applyBorder="1" applyAlignment="1">
      <alignment horizontal="center" vertical="center" wrapText="1"/>
    </xf>
    <xf numFmtId="177" fontId="12" fillId="0" borderId="11" xfId="0" applyNumberFormat="1" applyFont="1" applyFill="1" applyBorder="1" applyAlignment="1">
      <alignment horizontal="center" vertical="center"/>
    </xf>
    <xf numFmtId="177" fontId="12" fillId="0" borderId="7" xfId="0" applyNumberFormat="1" applyFont="1" applyFill="1" applyBorder="1" applyAlignment="1">
      <alignment horizontal="center" vertical="center"/>
    </xf>
    <xf numFmtId="0" fontId="1" fillId="0" borderId="0" xfId="0" applyFont="1" applyFill="1" applyAlignment="1">
      <alignment vertical="center" wrapText="1"/>
    </xf>
    <xf numFmtId="0" fontId="12" fillId="0" borderId="1" xfId="0" applyFont="1" applyFill="1" applyBorder="1" applyAlignment="1">
      <alignment horizontal="justify" vertical="center"/>
    </xf>
    <xf numFmtId="0" fontId="38" fillId="0" borderId="1" xfId="0" applyFont="1" applyFill="1" applyBorder="1" applyAlignment="1">
      <alignment horizontal="center" vertical="center" wrapText="1"/>
    </xf>
    <xf numFmtId="177" fontId="12" fillId="0" borderId="4"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xf>
    <xf numFmtId="49" fontId="12" fillId="0" borderId="4" xfId="0" applyNumberFormat="1" applyFont="1" applyFill="1" applyBorder="1" applyAlignment="1" applyProtection="1">
      <alignment horizontal="center" vertical="center" wrapText="1"/>
      <protection locked="0"/>
    </xf>
    <xf numFmtId="0" fontId="12" fillId="0" borderId="3" xfId="0" applyFont="1" applyFill="1" applyBorder="1" applyAlignment="1">
      <alignment horizontal="center" vertical="center" wrapText="1"/>
    </xf>
    <xf numFmtId="0" fontId="12" fillId="0" borderId="1" xfId="0" applyFont="1" applyFill="1" applyBorder="1" applyAlignment="1">
      <alignment horizontal="left"/>
    </xf>
    <xf numFmtId="0" fontId="12" fillId="0" borderId="3" xfId="0" applyFont="1" applyFill="1" applyBorder="1" applyAlignment="1">
      <alignment horizontal="center" vertical="center"/>
    </xf>
    <xf numFmtId="0" fontId="12" fillId="0" borderId="4" xfId="0" applyFont="1" applyFill="1" applyBorder="1" applyAlignment="1">
      <alignment horizontal="left"/>
    </xf>
    <xf numFmtId="0" fontId="12" fillId="0" borderId="11" xfId="0" applyFont="1" applyFill="1" applyBorder="1" applyAlignment="1">
      <alignment horizontal="center" vertical="center" wrapText="1"/>
    </xf>
    <xf numFmtId="0" fontId="12" fillId="0" borderId="0" xfId="0" applyFont="1" applyFill="1" applyAlignment="1">
      <alignment vertical="center"/>
    </xf>
    <xf numFmtId="0" fontId="56" fillId="0" borderId="1" xfId="0" applyFont="1" applyFill="1" applyBorder="1" applyAlignment="1">
      <alignment horizontal="left" wrapText="1"/>
    </xf>
    <xf numFmtId="0" fontId="56" fillId="0" borderId="1" xfId="0" applyFont="1" applyFill="1" applyBorder="1" applyAlignment="1">
      <alignment horizontal="left" vertical="center" wrapText="1"/>
    </xf>
    <xf numFmtId="49" fontId="12" fillId="0" borderId="5" xfId="0" applyNumberFormat="1" applyFont="1" applyFill="1" applyBorder="1" applyAlignment="1">
      <alignment horizontal="center" vertical="center"/>
    </xf>
    <xf numFmtId="0" fontId="12" fillId="0" borderId="5" xfId="0" applyFont="1" applyFill="1" applyBorder="1" applyAlignment="1">
      <alignment horizontal="justify" vertical="center"/>
    </xf>
    <xf numFmtId="0" fontId="12" fillId="0" borderId="12" xfId="0" applyFont="1" applyFill="1" applyBorder="1" applyAlignment="1">
      <alignment horizontal="center" vertical="center" wrapText="1"/>
    </xf>
    <xf numFmtId="0" fontId="56" fillId="0" borderId="5" xfId="0" applyFont="1" applyFill="1" applyBorder="1" applyAlignment="1">
      <alignment horizontal="left" vertical="center" wrapText="1"/>
    </xf>
    <xf numFmtId="49" fontId="12" fillId="0" borderId="7" xfId="0" applyNumberFormat="1" applyFont="1" applyFill="1" applyBorder="1" applyAlignment="1">
      <alignment horizontal="center" vertical="center"/>
    </xf>
    <xf numFmtId="0" fontId="12" fillId="0" borderId="7" xfId="0" applyFont="1" applyFill="1" applyBorder="1" applyAlignment="1">
      <alignment vertical="center" wrapText="1"/>
    </xf>
    <xf numFmtId="0" fontId="12" fillId="0" borderId="0" xfId="0" applyFont="1" applyFill="1" applyAlignment="1">
      <alignment horizontal="left" vertical="center"/>
    </xf>
    <xf numFmtId="0" fontId="12" fillId="0" borderId="7" xfId="0" applyFont="1" applyFill="1" applyBorder="1" applyAlignment="1">
      <alignment horizontal="left" vertical="center"/>
    </xf>
    <xf numFmtId="49" fontId="12" fillId="0" borderId="2" xfId="0" applyNumberFormat="1" applyFont="1" applyFill="1" applyBorder="1" applyAlignment="1">
      <alignment vertical="center" wrapText="1"/>
    </xf>
    <xf numFmtId="49" fontId="12" fillId="0" borderId="3" xfId="0" applyNumberFormat="1" applyFont="1" applyFill="1" applyBorder="1" applyAlignment="1">
      <alignment horizontal="justify" vertical="center" wrapText="1"/>
    </xf>
    <xf numFmtId="49" fontId="12" fillId="0" borderId="3" xfId="0" applyNumberFormat="1" applyFont="1" applyFill="1" applyBorder="1" applyAlignment="1">
      <alignment vertical="center" wrapText="1"/>
    </xf>
    <xf numFmtId="49" fontId="12" fillId="0" borderId="3" xfId="0" applyNumberFormat="1" applyFont="1" applyFill="1" applyBorder="1" applyAlignment="1">
      <alignment horizontal="left" vertical="center" wrapText="1"/>
    </xf>
    <xf numFmtId="49" fontId="12" fillId="0" borderId="4" xfId="0" applyNumberFormat="1" applyFont="1" applyFill="1" applyBorder="1" applyAlignment="1">
      <alignment vertical="center" wrapText="1"/>
    </xf>
    <xf numFmtId="49" fontId="55" fillId="0" borderId="0" xfId="0" applyNumberFormat="1" applyFont="1" applyFill="1" applyAlignment="1">
      <alignment horizontal="center" vertical="center"/>
    </xf>
    <xf numFmtId="0" fontId="8" fillId="0" borderId="0" xfId="0" applyFont="1" applyFill="1" applyAlignment="1">
      <alignment vertical="center"/>
    </xf>
    <xf numFmtId="0" fontId="8" fillId="0" borderId="0" xfId="0" applyFont="1" applyFill="1" applyAlignment="1">
      <alignment vertical="center" wrapText="1"/>
    </xf>
    <xf numFmtId="49" fontId="35" fillId="0" borderId="0" xfId="0" applyNumberFormat="1" applyFont="1" applyFill="1" applyAlignment="1">
      <alignment vertical="center"/>
    </xf>
    <xf numFmtId="49" fontId="35" fillId="0" borderId="0" xfId="0" applyNumberFormat="1" applyFont="1" applyFill="1" applyAlignment="1">
      <alignment vertical="center" wrapText="1"/>
    </xf>
    <xf numFmtId="177" fontId="35" fillId="0" borderId="0" xfId="0" applyNumberFormat="1" applyFont="1" applyFill="1" applyAlignment="1">
      <alignment vertical="center"/>
    </xf>
    <xf numFmtId="0" fontId="57" fillId="0" borderId="0" xfId="0" applyFont="1" applyFill="1" applyAlignment="1"/>
    <xf numFmtId="49" fontId="8" fillId="0" borderId="0" xfId="0" applyNumberFormat="1" applyFont="1" applyFill="1" applyAlignment="1">
      <alignment vertical="center"/>
    </xf>
    <xf numFmtId="49" fontId="8" fillId="0" borderId="0" xfId="0" applyNumberFormat="1" applyFont="1" applyFill="1" applyAlignment="1">
      <alignment vertical="center" wrapText="1"/>
    </xf>
    <xf numFmtId="177" fontId="37" fillId="0" borderId="0" xfId="0" applyNumberFormat="1" applyFont="1" applyFill="1" applyAlignment="1">
      <alignment horizontal="center" vertical="center" wrapText="1"/>
    </xf>
    <xf numFmtId="49" fontId="8" fillId="0" borderId="13" xfId="0" applyNumberFormat="1" applyFont="1" applyFill="1" applyBorder="1" applyAlignment="1">
      <alignment horizontal="center" vertical="center"/>
    </xf>
    <xf numFmtId="49" fontId="8" fillId="0" borderId="13"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7" fontId="8" fillId="0" borderId="3" xfId="0" applyNumberFormat="1" applyFont="1" applyFill="1" applyBorder="1" applyAlignment="1">
      <alignment horizontal="center" vertical="center" wrapText="1"/>
    </xf>
    <xf numFmtId="177" fontId="8" fillId="0" borderId="4" xfId="0" applyNumberFormat="1" applyFont="1" applyFill="1" applyBorder="1" applyAlignment="1">
      <alignment horizontal="center" vertical="center" wrapText="1"/>
    </xf>
    <xf numFmtId="49" fontId="8" fillId="0" borderId="14"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49" fontId="8" fillId="0" borderId="2" xfId="0" applyNumberFormat="1" applyFont="1" applyFill="1" applyBorder="1" applyAlignment="1">
      <alignment horizontal="left" vertical="center"/>
    </xf>
    <xf numFmtId="49"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xf>
    <xf numFmtId="177" fontId="1" fillId="0" borderId="1" xfId="0" applyNumberFormat="1"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0" fontId="38" fillId="0" borderId="1" xfId="0" applyFont="1" applyFill="1" applyBorder="1" applyAlignment="1">
      <alignment horizontal="left" vertical="center" wrapText="1"/>
    </xf>
    <xf numFmtId="0" fontId="12" fillId="0" borderId="1" xfId="0" applyFont="1" applyFill="1" applyBorder="1" applyAlignment="1" applyProtection="1">
      <alignment horizontal="left" vertical="center" wrapText="1"/>
      <protection locked="0"/>
    </xf>
    <xf numFmtId="177" fontId="12" fillId="0" borderId="1" xfId="0" applyNumberFormat="1" applyFont="1" applyFill="1" applyBorder="1" applyAlignment="1" applyProtection="1">
      <alignment horizontal="center" vertical="center" wrapText="1"/>
      <protection locked="0"/>
    </xf>
    <xf numFmtId="177" fontId="12" fillId="0" borderId="5" xfId="0" applyNumberFormat="1" applyFont="1" applyFill="1" applyBorder="1" applyAlignment="1">
      <alignment horizontal="center" vertical="center" wrapText="1"/>
    </xf>
    <xf numFmtId="177" fontId="12" fillId="0" borderId="5" xfId="0" applyNumberFormat="1" applyFont="1" applyFill="1" applyBorder="1" applyAlignment="1">
      <alignment horizontal="left" vertical="center" wrapText="1"/>
    </xf>
    <xf numFmtId="0" fontId="12" fillId="0" borderId="1" xfId="0" applyFont="1" applyFill="1" applyBorder="1" applyAlignment="1">
      <alignment horizontal="left" vertical="top" wrapText="1"/>
    </xf>
    <xf numFmtId="0" fontId="35" fillId="0" borderId="0" xfId="0" applyFont="1" applyFill="1">
      <alignment vertical="center"/>
    </xf>
    <xf numFmtId="49" fontId="35" fillId="0" borderId="0" xfId="0" applyNumberFormat="1" applyFont="1" applyFill="1">
      <alignment vertical="center"/>
    </xf>
    <xf numFmtId="49" fontId="8" fillId="0" borderId="0" xfId="0" applyNumberFormat="1" applyFont="1" applyFill="1" applyAlignment="1">
      <alignment horizontal="center" vertical="center" wrapText="1"/>
    </xf>
    <xf numFmtId="0" fontId="12" fillId="0" borderId="0" xfId="0" applyFont="1" applyFill="1" applyAlignment="1">
      <alignment horizontal="center" vertical="center"/>
    </xf>
    <xf numFmtId="49" fontId="58" fillId="0" borderId="0" xfId="0" applyNumberFormat="1" applyFont="1" applyFill="1" applyAlignment="1">
      <alignment horizontal="center" vertical="center" wrapText="1"/>
    </xf>
    <xf numFmtId="0" fontId="12" fillId="0" borderId="1" xfId="0" applyFont="1" applyFill="1" applyBorder="1">
      <alignment vertical="center"/>
    </xf>
    <xf numFmtId="178" fontId="12" fillId="0" borderId="1" xfId="0" applyNumberFormat="1" applyFont="1" applyFill="1" applyBorder="1" applyAlignment="1">
      <alignment horizontal="center" vertical="center" wrapText="1"/>
    </xf>
    <xf numFmtId="178" fontId="12" fillId="0" borderId="1" xfId="0" applyNumberFormat="1" applyFont="1" applyFill="1" applyBorder="1" applyAlignment="1">
      <alignment horizontal="left" vertical="center" wrapText="1"/>
    </xf>
    <xf numFmtId="178" fontId="12" fillId="0" borderId="1" xfId="0" applyNumberFormat="1" applyFont="1" applyFill="1" applyBorder="1" applyAlignment="1">
      <alignment vertical="center" wrapText="1"/>
    </xf>
    <xf numFmtId="178" fontId="38" fillId="0" borderId="1" xfId="0" applyNumberFormat="1" applyFont="1" applyFill="1" applyBorder="1" applyAlignment="1">
      <alignment vertical="center" wrapText="1"/>
    </xf>
    <xf numFmtId="49" fontId="59" fillId="0" borderId="0" xfId="0" applyNumberFormat="1" applyFont="1" applyFill="1" applyBorder="1" applyAlignment="1">
      <alignment vertical="center" wrapText="1"/>
    </xf>
    <xf numFmtId="0" fontId="59" fillId="0" borderId="0" xfId="0" applyFont="1" applyFill="1" applyBorder="1" applyAlignment="1">
      <alignment vertical="center" wrapText="1"/>
    </xf>
    <xf numFmtId="0" fontId="60" fillId="0" borderId="0" xfId="0" applyFont="1" applyFill="1" applyAlignment="1">
      <alignment vertical="center"/>
    </xf>
    <xf numFmtId="0" fontId="60" fillId="0" borderId="0" xfId="0" applyFont="1" applyFill="1" applyAlignment="1">
      <alignment horizontal="center" vertical="center"/>
    </xf>
    <xf numFmtId="0" fontId="61" fillId="0" borderId="0" xfId="0" applyFont="1" applyFill="1" applyAlignment="1">
      <alignment vertical="center"/>
    </xf>
    <xf numFmtId="0" fontId="60" fillId="0" borderId="0" xfId="0" applyFont="1" applyFill="1">
      <alignment vertical="center"/>
    </xf>
    <xf numFmtId="0" fontId="35" fillId="0" borderId="0" xfId="0" applyFont="1" applyFill="1" applyAlignment="1">
      <alignment horizontal="justify" vertical="center"/>
    </xf>
    <xf numFmtId="49" fontId="58" fillId="0" borderId="0" xfId="0" applyNumberFormat="1" applyFont="1" applyFill="1" applyAlignment="1">
      <alignment horizontal="justify" vertical="center" wrapText="1"/>
    </xf>
    <xf numFmtId="49" fontId="62" fillId="0" borderId="1" xfId="0" applyNumberFormat="1" applyFont="1" applyFill="1" applyBorder="1" applyAlignment="1">
      <alignment horizontal="left" vertical="center"/>
    </xf>
    <xf numFmtId="49" fontId="62" fillId="0" borderId="1" xfId="0" applyNumberFormat="1" applyFont="1" applyFill="1" applyBorder="1" applyAlignment="1">
      <alignment horizontal="justify" vertical="center"/>
    </xf>
    <xf numFmtId="49" fontId="62" fillId="0" borderId="1" xfId="0" applyNumberFormat="1" applyFont="1" applyFill="1" applyBorder="1" applyAlignment="1">
      <alignment horizontal="center" vertical="center"/>
    </xf>
    <xf numFmtId="49" fontId="60" fillId="0" borderId="1" xfId="0" applyNumberFormat="1" applyFont="1" applyFill="1" applyBorder="1" applyAlignment="1">
      <alignment horizontal="center" vertical="center" wrapText="1"/>
    </xf>
    <xf numFmtId="0" fontId="63" fillId="0" borderId="1" xfId="0" applyFont="1" applyFill="1" applyBorder="1" applyAlignment="1">
      <alignment horizontal="justify" vertical="center"/>
    </xf>
    <xf numFmtId="0" fontId="60" fillId="0" borderId="1" xfId="0" applyFont="1" applyFill="1" applyBorder="1" applyAlignment="1">
      <alignment horizontal="center" vertical="center" wrapText="1"/>
    </xf>
    <xf numFmtId="0" fontId="60" fillId="0" borderId="1" xfId="0" applyFont="1" applyFill="1" applyBorder="1" applyAlignment="1">
      <alignment vertical="center" wrapText="1"/>
    </xf>
    <xf numFmtId="0" fontId="60" fillId="0" borderId="1" xfId="0" applyFont="1" applyFill="1" applyBorder="1" applyAlignment="1">
      <alignment horizontal="center" vertical="center"/>
    </xf>
    <xf numFmtId="0" fontId="61" fillId="0" borderId="1" xfId="0" applyFont="1" applyFill="1" applyBorder="1" applyAlignment="1">
      <alignment vertical="center" wrapText="1"/>
    </xf>
    <xf numFmtId="0" fontId="60" fillId="0" borderId="1" xfId="0" applyFont="1" applyFill="1" applyBorder="1" applyAlignment="1">
      <alignment horizontal="left" vertical="center" wrapText="1"/>
    </xf>
    <xf numFmtId="0" fontId="60" fillId="0" borderId="1" xfId="0" applyFont="1" applyFill="1" applyBorder="1" applyAlignment="1">
      <alignment vertical="center"/>
    </xf>
    <xf numFmtId="0" fontId="64" fillId="0" borderId="1" xfId="0" applyFont="1" applyFill="1" applyBorder="1" applyAlignment="1">
      <alignment vertical="center" wrapText="1"/>
    </xf>
    <xf numFmtId="0" fontId="62" fillId="0" borderId="1" xfId="0" applyFont="1" applyFill="1" applyBorder="1" applyAlignment="1">
      <alignment vertical="center" wrapText="1"/>
    </xf>
    <xf numFmtId="49" fontId="60" fillId="0" borderId="1" xfId="0" applyNumberFormat="1" applyFont="1" applyFill="1" applyBorder="1" applyAlignment="1">
      <alignment horizontal="left" vertical="center" wrapText="1"/>
    </xf>
    <xf numFmtId="49" fontId="60" fillId="0" borderId="1" xfId="0" applyNumberFormat="1" applyFont="1" applyFill="1" applyBorder="1" applyAlignment="1">
      <alignment horizontal="justify" vertical="center" wrapText="1"/>
    </xf>
    <xf numFmtId="49" fontId="60" fillId="0" borderId="0" xfId="0" applyNumberFormat="1" applyFont="1" applyFill="1">
      <alignment vertical="center"/>
    </xf>
    <xf numFmtId="0" fontId="60" fillId="0" borderId="0" xfId="0" applyFont="1" applyFill="1" applyAlignment="1">
      <alignment horizontal="justify" vertical="center"/>
    </xf>
    <xf numFmtId="0" fontId="35" fillId="0" borderId="0" xfId="0" applyFont="1" applyFill="1" applyBorder="1" applyAlignment="1">
      <alignment vertical="center"/>
    </xf>
    <xf numFmtId="0" fontId="57" fillId="0" borderId="0" xfId="0" applyFont="1" applyFill="1" applyBorder="1" applyAlignment="1">
      <alignment horizontal="left" vertical="top" wrapText="1"/>
    </xf>
    <xf numFmtId="0" fontId="1" fillId="0" borderId="0" xfId="0" applyFont="1" applyFill="1" applyBorder="1" applyAlignment="1">
      <alignment vertical="center" wrapText="1"/>
    </xf>
    <xf numFmtId="0" fontId="65" fillId="0" borderId="0" xfId="0" applyFont="1" applyFill="1" applyBorder="1" applyAlignment="1">
      <alignment horizontal="left" vertical="top" wrapText="1"/>
    </xf>
    <xf numFmtId="49" fontId="65" fillId="0" borderId="0" xfId="0" applyNumberFormat="1" applyFont="1" applyFill="1" applyAlignment="1">
      <alignment horizontal="left" vertical="center" wrapText="1"/>
    </xf>
    <xf numFmtId="0" fontId="57" fillId="0" borderId="0"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2" fillId="0" borderId="1" xfId="0" applyNumberFormat="1" applyFont="1" applyFill="1" applyBorder="1" applyAlignment="1">
      <alignment vertical="center" wrapText="1"/>
    </xf>
    <xf numFmtId="181" fontId="12" fillId="0" borderId="1" xfId="0" applyNumberFormat="1" applyFont="1" applyFill="1" applyBorder="1" applyAlignment="1">
      <alignment horizontal="center" vertical="center" wrapText="1"/>
    </xf>
    <xf numFmtId="181" fontId="12" fillId="0" borderId="1" xfId="0" applyNumberFormat="1" applyFont="1" applyFill="1" applyBorder="1" applyAlignment="1">
      <alignment horizontal="center" vertical="center"/>
    </xf>
    <xf numFmtId="0" fontId="66" fillId="0" borderId="0" xfId="0" applyFont="1" applyFill="1" applyBorder="1" applyAlignment="1">
      <alignment horizontal="left" vertical="top" wrapText="1"/>
    </xf>
    <xf numFmtId="49" fontId="37" fillId="0" borderId="0" xfId="0" applyNumberFormat="1" applyFont="1" applyFill="1" applyBorder="1" applyAlignment="1">
      <alignment horizontal="center" vertical="center" wrapText="1"/>
    </xf>
    <xf numFmtId="0" fontId="35" fillId="0" borderId="1" xfId="0" applyFont="1" applyFill="1" applyBorder="1" applyAlignment="1">
      <alignment horizontal="center" vertical="center"/>
    </xf>
    <xf numFmtId="0" fontId="67" fillId="0" borderId="1" xfId="0" applyNumberFormat="1" applyFont="1" applyFill="1" applyBorder="1" applyAlignment="1">
      <alignment horizontal="left" vertical="top" wrapText="1"/>
    </xf>
    <xf numFmtId="0" fontId="18" fillId="0" borderId="10" xfId="0" applyFont="1" applyBorder="1" applyAlignment="1">
      <alignment horizontal="left" vertical="center" wrapText="1"/>
    </xf>
    <xf numFmtId="0" fontId="68" fillId="0" borderId="1" xfId="0" applyNumberFormat="1" applyFont="1" applyFill="1" applyBorder="1" applyAlignment="1">
      <alignment horizontal="left" vertical="center" wrapText="1"/>
    </xf>
    <xf numFmtId="0" fontId="12" fillId="0" borderId="7" xfId="0" applyFont="1" applyFill="1" applyBorder="1" applyAlignment="1" quotePrefix="1">
      <alignment horizontal="justify" vertical="center"/>
    </xf>
    <xf numFmtId="0" fontId="12" fillId="0" borderId="1" xfId="0" applyFont="1" applyFill="1" applyBorder="1" applyAlignment="1" quotePrefix="1">
      <alignment horizontal="justify" vertical="center"/>
    </xf>
    <xf numFmtId="0" fontId="12" fillId="0" borderId="5" xfId="0" applyFont="1" applyFill="1" applyBorder="1" applyAlignment="1" quotePrefix="1">
      <alignment horizontal="justify" vertical="center"/>
    </xf>
    <xf numFmtId="0" fontId="12" fillId="0" borderId="1" xfId="51" applyNumberFormat="1" applyFont="1" applyFill="1" applyBorder="1" applyAlignment="1" quotePrefix="1">
      <alignmen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 name="常规 2 2" xfId="50"/>
    <cellStyle name="常规 3" xfId="51"/>
    <cellStyle name="常规 2" xfId="52"/>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1"/>
  <sheetViews>
    <sheetView zoomScale="85" zoomScaleNormal="85" topLeftCell="E1" workbookViewId="0">
      <pane ySplit="4" topLeftCell="A5" activePane="bottomLeft" state="frozen"/>
      <selection/>
      <selection pane="bottomLeft" activeCell="E5" sqref="E5"/>
    </sheetView>
  </sheetViews>
  <sheetFormatPr defaultColWidth="9" defaultRowHeight="13.5"/>
  <cols>
    <col min="1" max="1" width="6.74166666666667" style="206" customWidth="1"/>
    <col min="2" max="2" width="15.875" style="208" customWidth="1"/>
    <col min="3" max="3" width="20" style="206" customWidth="1"/>
    <col min="4" max="4" width="28.7" style="206" customWidth="1"/>
    <col min="5" max="5" width="38.0333333333333" style="206" customWidth="1"/>
    <col min="6" max="6" width="21.0583333333333" style="206" customWidth="1"/>
    <col min="7" max="7" width="10.625" style="206" customWidth="1"/>
    <col min="8" max="8" width="10.3583333333333" style="206" customWidth="1"/>
    <col min="9" max="9" width="41.3583333333333" style="206" customWidth="1"/>
    <col min="10" max="12" width="9.99166666666667" style="208" customWidth="1"/>
    <col min="13" max="16384" width="9" style="206"/>
  </cols>
  <sheetData>
    <row r="1" s="206" customFormat="1" ht="14.25" spans="1:12">
      <c r="A1" s="313" t="s">
        <v>0</v>
      </c>
      <c r="B1" s="337"/>
      <c r="J1" s="208"/>
      <c r="K1" s="208"/>
      <c r="L1" s="208"/>
    </row>
    <row r="2" s="206" customFormat="1" ht="29.25" spans="1:12">
      <c r="A2" s="382" t="s">
        <v>1</v>
      </c>
      <c r="B2" s="382"/>
      <c r="C2" s="382"/>
      <c r="D2" s="382"/>
      <c r="E2" s="382"/>
      <c r="F2" s="382"/>
      <c r="G2" s="382"/>
      <c r="H2" s="382"/>
      <c r="I2" s="382"/>
      <c r="J2" s="382"/>
      <c r="K2" s="382"/>
      <c r="L2" s="382"/>
    </row>
    <row r="3" s="263" customFormat="1" ht="24" customHeight="1" spans="1:12">
      <c r="A3" s="270" t="s">
        <v>2</v>
      </c>
      <c r="B3" s="270" t="s">
        <v>3</v>
      </c>
      <c r="C3" s="270" t="s">
        <v>4</v>
      </c>
      <c r="D3" s="270" t="s">
        <v>5</v>
      </c>
      <c r="E3" s="270" t="s">
        <v>6</v>
      </c>
      <c r="F3" s="270" t="s">
        <v>7</v>
      </c>
      <c r="G3" s="270" t="s">
        <v>8</v>
      </c>
      <c r="H3" s="270" t="s">
        <v>9</v>
      </c>
      <c r="I3" s="270" t="s">
        <v>10</v>
      </c>
      <c r="J3" s="272" t="s">
        <v>11</v>
      </c>
      <c r="K3" s="272"/>
      <c r="L3" s="272"/>
    </row>
    <row r="4" s="263" customFormat="1" ht="28.5" spans="1:12">
      <c r="A4" s="270"/>
      <c r="B4" s="270"/>
      <c r="C4" s="270"/>
      <c r="D4" s="270"/>
      <c r="E4" s="270"/>
      <c r="F4" s="270"/>
      <c r="G4" s="270"/>
      <c r="H4" s="270"/>
      <c r="I4" s="270"/>
      <c r="J4" s="161" t="s">
        <v>12</v>
      </c>
      <c r="K4" s="161" t="s">
        <v>13</v>
      </c>
      <c r="L4" s="161" t="s">
        <v>14</v>
      </c>
    </row>
    <row r="5" s="381" customFormat="1" ht="130" customHeight="1" spans="1:12">
      <c r="A5" s="341">
        <v>1</v>
      </c>
      <c r="B5" s="383" t="s">
        <v>15</v>
      </c>
      <c r="C5" s="43" t="s">
        <v>16</v>
      </c>
      <c r="D5" s="43" t="s">
        <v>17</v>
      </c>
      <c r="E5" s="43" t="s">
        <v>18</v>
      </c>
      <c r="F5" s="43" t="s">
        <v>19</v>
      </c>
      <c r="G5" s="384"/>
      <c r="H5" s="25" t="s">
        <v>20</v>
      </c>
      <c r="I5" s="384"/>
      <c r="J5" s="379">
        <v>15</v>
      </c>
      <c r="K5" s="379">
        <v>10</v>
      </c>
      <c r="L5" s="379">
        <v>5</v>
      </c>
    </row>
    <row r="6" s="381" customFormat="1" ht="130" customHeight="1" spans="1:12">
      <c r="A6" s="223" t="s">
        <v>21</v>
      </c>
      <c r="B6" s="383" t="s">
        <v>22</v>
      </c>
      <c r="C6" s="43" t="s">
        <v>23</v>
      </c>
      <c r="D6" s="43" t="s">
        <v>24</v>
      </c>
      <c r="E6" s="43" t="s">
        <v>18</v>
      </c>
      <c r="F6" s="43"/>
      <c r="G6" s="384"/>
      <c r="H6" s="25" t="s">
        <v>20</v>
      </c>
      <c r="I6" s="384"/>
      <c r="J6" s="379">
        <v>5</v>
      </c>
      <c r="K6" s="379">
        <v>5</v>
      </c>
      <c r="L6" s="379">
        <v>5</v>
      </c>
    </row>
    <row r="7" s="381" customFormat="1" ht="130" customHeight="1" spans="1:12">
      <c r="A7" s="223" t="s">
        <v>25</v>
      </c>
      <c r="B7" s="383" t="s">
        <v>26</v>
      </c>
      <c r="C7" s="43" t="s">
        <v>27</v>
      </c>
      <c r="D7" s="43" t="s">
        <v>28</v>
      </c>
      <c r="E7" s="43" t="s">
        <v>18</v>
      </c>
      <c r="F7" s="43"/>
      <c r="G7" s="384"/>
      <c r="H7" s="25" t="s">
        <v>20</v>
      </c>
      <c r="I7" s="384"/>
      <c r="J7" s="379">
        <v>15</v>
      </c>
      <c r="K7" s="379">
        <v>15</v>
      </c>
      <c r="L7" s="379">
        <v>15</v>
      </c>
    </row>
    <row r="8" s="381" customFormat="1" ht="130" customHeight="1" spans="1:12">
      <c r="A8" s="223" t="s">
        <v>29</v>
      </c>
      <c r="B8" s="383" t="s">
        <v>30</v>
      </c>
      <c r="C8" s="43" t="s">
        <v>31</v>
      </c>
      <c r="D8" s="43" t="s">
        <v>32</v>
      </c>
      <c r="E8" s="43" t="s">
        <v>18</v>
      </c>
      <c r="F8" s="43"/>
      <c r="G8" s="384"/>
      <c r="H8" s="25" t="s">
        <v>20</v>
      </c>
      <c r="I8" s="384"/>
      <c r="J8" s="379">
        <v>35</v>
      </c>
      <c r="K8" s="379">
        <v>35</v>
      </c>
      <c r="L8" s="379">
        <v>35</v>
      </c>
    </row>
    <row r="9" s="381" customFormat="1" ht="130" customHeight="1" spans="1:12">
      <c r="A9" s="341">
        <v>2</v>
      </c>
      <c r="B9" s="383" t="s">
        <v>33</v>
      </c>
      <c r="C9" s="43" t="s">
        <v>34</v>
      </c>
      <c r="D9" s="43" t="s">
        <v>35</v>
      </c>
      <c r="E9" s="43" t="s">
        <v>36</v>
      </c>
      <c r="F9" s="43" t="s">
        <v>19</v>
      </c>
      <c r="G9" s="384"/>
      <c r="H9" s="25" t="s">
        <v>20</v>
      </c>
      <c r="I9" s="43" t="s">
        <v>37</v>
      </c>
      <c r="J9" s="379">
        <v>17</v>
      </c>
      <c r="K9" s="379">
        <v>12</v>
      </c>
      <c r="L9" s="379">
        <v>8</v>
      </c>
    </row>
    <row r="10" s="381" customFormat="1" ht="130" customHeight="1" spans="1:12">
      <c r="A10" s="223" t="s">
        <v>38</v>
      </c>
      <c r="B10" s="383" t="s">
        <v>39</v>
      </c>
      <c r="C10" s="43" t="s">
        <v>40</v>
      </c>
      <c r="D10" s="43" t="s">
        <v>41</v>
      </c>
      <c r="E10" s="43" t="s">
        <v>36</v>
      </c>
      <c r="F10" s="43"/>
      <c r="G10" s="384"/>
      <c r="H10" s="25" t="s">
        <v>20</v>
      </c>
      <c r="I10" s="43"/>
      <c r="J10" s="379">
        <v>5</v>
      </c>
      <c r="K10" s="379">
        <v>5</v>
      </c>
      <c r="L10" s="379">
        <v>5</v>
      </c>
    </row>
    <row r="11" s="381" customFormat="1" ht="130" customHeight="1" spans="1:12">
      <c r="A11" s="223" t="s">
        <v>42</v>
      </c>
      <c r="B11" s="383" t="s">
        <v>43</v>
      </c>
      <c r="C11" s="43" t="s">
        <v>44</v>
      </c>
      <c r="D11" s="43" t="s">
        <v>45</v>
      </c>
      <c r="E11" s="43" t="s">
        <v>36</v>
      </c>
      <c r="F11" s="43"/>
      <c r="G11" s="384"/>
      <c r="H11" s="25" t="s">
        <v>20</v>
      </c>
      <c r="I11" s="43"/>
      <c r="J11" s="379">
        <v>15</v>
      </c>
      <c r="K11" s="379">
        <v>15</v>
      </c>
      <c r="L11" s="379">
        <v>15</v>
      </c>
    </row>
    <row r="12" s="381" customFormat="1" ht="130" customHeight="1" spans="1:12">
      <c r="A12" s="223" t="s">
        <v>46</v>
      </c>
      <c r="B12" s="383" t="s">
        <v>47</v>
      </c>
      <c r="C12" s="43" t="s">
        <v>48</v>
      </c>
      <c r="D12" s="43" t="s">
        <v>49</v>
      </c>
      <c r="E12" s="43" t="s">
        <v>36</v>
      </c>
      <c r="F12" s="43"/>
      <c r="G12" s="384"/>
      <c r="H12" s="25" t="s">
        <v>20</v>
      </c>
      <c r="I12" s="43"/>
      <c r="J12" s="379">
        <v>35</v>
      </c>
      <c r="K12" s="379">
        <v>35</v>
      </c>
      <c r="L12" s="379">
        <v>35</v>
      </c>
    </row>
    <row r="13" s="381" customFormat="1" ht="130" customHeight="1" spans="1:12">
      <c r="A13" s="341">
        <v>3</v>
      </c>
      <c r="B13" s="383" t="s">
        <v>50</v>
      </c>
      <c r="C13" s="43" t="s">
        <v>51</v>
      </c>
      <c r="D13" s="43" t="s">
        <v>52</v>
      </c>
      <c r="E13" s="43" t="s">
        <v>53</v>
      </c>
      <c r="F13" s="43" t="s">
        <v>54</v>
      </c>
      <c r="G13" s="384"/>
      <c r="H13" s="25" t="s">
        <v>20</v>
      </c>
      <c r="I13" s="43" t="s">
        <v>55</v>
      </c>
      <c r="J13" s="379" t="s">
        <v>56</v>
      </c>
      <c r="K13" s="379" t="s">
        <v>57</v>
      </c>
      <c r="L13" s="379"/>
    </row>
    <row r="14" s="381" customFormat="1" ht="130" customHeight="1" spans="1:12">
      <c r="A14" s="223" t="s">
        <v>58</v>
      </c>
      <c r="B14" s="383" t="s">
        <v>59</v>
      </c>
      <c r="C14" s="43" t="s">
        <v>60</v>
      </c>
      <c r="D14" s="43" t="s">
        <v>61</v>
      </c>
      <c r="E14" s="43" t="s">
        <v>53</v>
      </c>
      <c r="F14" s="43"/>
      <c r="G14" s="384"/>
      <c r="H14" s="25" t="s">
        <v>20</v>
      </c>
      <c r="I14" s="43"/>
      <c r="J14" s="379" t="s">
        <v>62</v>
      </c>
      <c r="K14" s="379" t="s">
        <v>62</v>
      </c>
      <c r="L14" s="379" t="s">
        <v>62</v>
      </c>
    </row>
    <row r="15" s="381" customFormat="1" ht="130" customHeight="1" spans="1:12">
      <c r="A15" s="223" t="s">
        <v>63</v>
      </c>
      <c r="B15" s="383" t="s">
        <v>64</v>
      </c>
      <c r="C15" s="43" t="s">
        <v>65</v>
      </c>
      <c r="D15" s="43" t="s">
        <v>66</v>
      </c>
      <c r="E15" s="43" t="s">
        <v>53</v>
      </c>
      <c r="F15" s="43"/>
      <c r="G15" s="384"/>
      <c r="H15" s="25" t="s">
        <v>20</v>
      </c>
      <c r="I15" s="43"/>
      <c r="J15" s="379" t="s">
        <v>56</v>
      </c>
      <c r="K15" s="379" t="s">
        <v>56</v>
      </c>
      <c r="L15" s="379" t="s">
        <v>56</v>
      </c>
    </row>
    <row r="16" s="381" customFormat="1" ht="98" customHeight="1" spans="1:12">
      <c r="A16" s="341">
        <v>4</v>
      </c>
      <c r="B16" s="383" t="s">
        <v>67</v>
      </c>
      <c r="C16" s="43" t="s">
        <v>68</v>
      </c>
      <c r="D16" s="43" t="s">
        <v>69</v>
      </c>
      <c r="E16" s="43" t="s">
        <v>70</v>
      </c>
      <c r="F16" s="384"/>
      <c r="G16" s="384"/>
      <c r="H16" s="25" t="s">
        <v>20</v>
      </c>
      <c r="I16" s="43" t="s">
        <v>71</v>
      </c>
      <c r="J16" s="379" t="s">
        <v>56</v>
      </c>
      <c r="K16" s="379" t="s">
        <v>57</v>
      </c>
      <c r="L16" s="379" t="s">
        <v>62</v>
      </c>
    </row>
    <row r="17" s="381" customFormat="1" ht="64" customHeight="1" spans="1:12">
      <c r="A17" s="341">
        <v>5</v>
      </c>
      <c r="B17" s="383" t="s">
        <v>72</v>
      </c>
      <c r="C17" s="43" t="s">
        <v>73</v>
      </c>
      <c r="D17" s="43" t="s">
        <v>74</v>
      </c>
      <c r="E17" s="43" t="s">
        <v>75</v>
      </c>
      <c r="F17" s="384"/>
      <c r="G17" s="384"/>
      <c r="H17" s="25" t="s">
        <v>20</v>
      </c>
      <c r="I17" s="384"/>
      <c r="J17" s="379" t="s">
        <v>76</v>
      </c>
      <c r="K17" s="379" t="s">
        <v>76</v>
      </c>
      <c r="L17" s="379" t="s">
        <v>76</v>
      </c>
    </row>
    <row r="18" s="381" customFormat="1" ht="64" customHeight="1" spans="1:12">
      <c r="A18" s="341">
        <v>6</v>
      </c>
      <c r="B18" s="383" t="s">
        <v>77</v>
      </c>
      <c r="C18" s="43" t="s">
        <v>78</v>
      </c>
      <c r="D18" s="43" t="s">
        <v>79</v>
      </c>
      <c r="E18" s="43" t="s">
        <v>80</v>
      </c>
      <c r="F18" s="384"/>
      <c r="G18" s="384"/>
      <c r="H18" s="25" t="s">
        <v>20</v>
      </c>
      <c r="I18" s="385" t="s">
        <v>81</v>
      </c>
      <c r="J18" s="25"/>
      <c r="K18" s="25"/>
      <c r="L18" s="379">
        <v>10</v>
      </c>
    </row>
    <row r="19" s="381" customFormat="1" ht="128" customHeight="1" spans="1:12">
      <c r="A19" s="341">
        <v>7</v>
      </c>
      <c r="B19" s="383" t="s">
        <v>82</v>
      </c>
      <c r="C19" s="43" t="s">
        <v>83</v>
      </c>
      <c r="D19" s="43" t="s">
        <v>84</v>
      </c>
      <c r="E19" s="43" t="s">
        <v>85</v>
      </c>
      <c r="F19" s="384"/>
      <c r="G19" s="384"/>
      <c r="H19" s="25" t="s">
        <v>20</v>
      </c>
      <c r="I19" s="384"/>
      <c r="J19" s="379">
        <v>20</v>
      </c>
      <c r="K19" s="379">
        <v>16</v>
      </c>
      <c r="L19" s="379">
        <v>12</v>
      </c>
    </row>
    <row r="20" s="381" customFormat="1" ht="122" customHeight="1" spans="1:12">
      <c r="A20" s="341">
        <v>8</v>
      </c>
      <c r="B20" s="383" t="s">
        <v>86</v>
      </c>
      <c r="C20" s="43" t="s">
        <v>87</v>
      </c>
      <c r="D20" s="43" t="s">
        <v>88</v>
      </c>
      <c r="E20" s="43" t="s">
        <v>89</v>
      </c>
      <c r="F20" s="43" t="s">
        <v>90</v>
      </c>
      <c r="G20" s="384"/>
      <c r="H20" s="25" t="s">
        <v>91</v>
      </c>
      <c r="I20" s="43" t="s">
        <v>92</v>
      </c>
      <c r="J20" s="379">
        <v>25</v>
      </c>
      <c r="K20" s="379">
        <v>20</v>
      </c>
      <c r="L20" s="379">
        <v>15</v>
      </c>
    </row>
    <row r="21" s="381" customFormat="1" ht="115" customHeight="1" spans="1:12">
      <c r="A21" s="223" t="s">
        <v>93</v>
      </c>
      <c r="B21" s="383" t="s">
        <v>94</v>
      </c>
      <c r="C21" s="43" t="s">
        <v>95</v>
      </c>
      <c r="D21" s="43" t="s">
        <v>96</v>
      </c>
      <c r="E21" s="43" t="s">
        <v>89</v>
      </c>
      <c r="F21" s="43"/>
      <c r="G21" s="384"/>
      <c r="H21" s="25" t="s">
        <v>91</v>
      </c>
      <c r="I21" s="43"/>
      <c r="J21" s="379">
        <v>5</v>
      </c>
      <c r="K21" s="379">
        <v>4</v>
      </c>
      <c r="L21" s="379">
        <v>3</v>
      </c>
    </row>
    <row r="22" s="381" customFormat="1" ht="135" customHeight="1" spans="1:12">
      <c r="A22" s="341">
        <v>9</v>
      </c>
      <c r="B22" s="383" t="s">
        <v>97</v>
      </c>
      <c r="C22" s="43" t="s">
        <v>98</v>
      </c>
      <c r="D22" s="43" t="s">
        <v>99</v>
      </c>
      <c r="E22" s="43" t="s">
        <v>100</v>
      </c>
      <c r="F22" s="384"/>
      <c r="G22" s="384"/>
      <c r="H22" s="25" t="s">
        <v>91</v>
      </c>
      <c r="I22" s="384"/>
      <c r="J22" s="379">
        <v>22</v>
      </c>
      <c r="K22" s="379">
        <v>18</v>
      </c>
      <c r="L22" s="379">
        <v>8</v>
      </c>
    </row>
    <row r="23" s="381" customFormat="1" ht="136" customHeight="1" spans="1:12">
      <c r="A23" s="341">
        <v>10</v>
      </c>
      <c r="B23" s="383" t="s">
        <v>101</v>
      </c>
      <c r="C23" s="43" t="s">
        <v>102</v>
      </c>
      <c r="D23" s="43" t="s">
        <v>103</v>
      </c>
      <c r="E23" s="43" t="s">
        <v>104</v>
      </c>
      <c r="F23" s="384"/>
      <c r="G23" s="384"/>
      <c r="H23" s="25" t="s">
        <v>91</v>
      </c>
      <c r="I23" s="386" t="s">
        <v>105</v>
      </c>
      <c r="J23" s="379" t="s">
        <v>106</v>
      </c>
      <c r="K23" s="379" t="s">
        <v>107</v>
      </c>
      <c r="L23" s="379" t="s">
        <v>108</v>
      </c>
    </row>
    <row r="24" s="381" customFormat="1" ht="197" customHeight="1" spans="1:12">
      <c r="A24" s="341">
        <v>11</v>
      </c>
      <c r="B24" s="383" t="s">
        <v>109</v>
      </c>
      <c r="C24" s="43" t="s">
        <v>110</v>
      </c>
      <c r="D24" s="43" t="s">
        <v>111</v>
      </c>
      <c r="E24" s="43" t="s">
        <v>112</v>
      </c>
      <c r="F24" s="384"/>
      <c r="G24" s="384"/>
      <c r="H24" s="25" t="s">
        <v>20</v>
      </c>
      <c r="I24" s="386" t="s">
        <v>113</v>
      </c>
      <c r="J24" s="379">
        <v>400</v>
      </c>
      <c r="K24" s="379">
        <f>J24*0.8</f>
        <v>320</v>
      </c>
      <c r="L24" s="379">
        <f>J24*0.6</f>
        <v>240</v>
      </c>
    </row>
    <row r="25" s="381" customFormat="1" ht="118" customHeight="1" spans="1:12">
      <c r="A25" s="341">
        <v>12</v>
      </c>
      <c r="B25" s="383" t="s">
        <v>114</v>
      </c>
      <c r="C25" s="43" t="s">
        <v>115</v>
      </c>
      <c r="D25" s="43" t="s">
        <v>116</v>
      </c>
      <c r="E25" s="43" t="s">
        <v>117</v>
      </c>
      <c r="F25" s="43" t="s">
        <v>118</v>
      </c>
      <c r="G25" s="384"/>
      <c r="H25" s="25" t="s">
        <v>119</v>
      </c>
      <c r="I25" s="386" t="s">
        <v>120</v>
      </c>
      <c r="J25" s="379">
        <v>15</v>
      </c>
      <c r="K25" s="379">
        <v>10</v>
      </c>
      <c r="L25" s="379">
        <v>5</v>
      </c>
    </row>
    <row r="26" s="381" customFormat="1" ht="118" customHeight="1" spans="1:12">
      <c r="A26" s="223" t="s">
        <v>121</v>
      </c>
      <c r="B26" s="383" t="s">
        <v>122</v>
      </c>
      <c r="C26" s="43" t="s">
        <v>123</v>
      </c>
      <c r="D26" s="43" t="s">
        <v>124</v>
      </c>
      <c r="E26" s="43" t="s">
        <v>117</v>
      </c>
      <c r="F26" s="43"/>
      <c r="G26" s="384"/>
      <c r="H26" s="25" t="s">
        <v>119</v>
      </c>
      <c r="I26" s="386"/>
      <c r="J26" s="379">
        <v>5</v>
      </c>
      <c r="K26" s="379">
        <v>5</v>
      </c>
      <c r="L26" s="379">
        <v>5</v>
      </c>
    </row>
    <row r="27" s="381" customFormat="1" ht="118" customHeight="1" spans="1:12">
      <c r="A27" s="223" t="s">
        <v>125</v>
      </c>
      <c r="B27" s="383" t="s">
        <v>126</v>
      </c>
      <c r="C27" s="43" t="s">
        <v>127</v>
      </c>
      <c r="D27" s="43" t="s">
        <v>128</v>
      </c>
      <c r="E27" s="43" t="s">
        <v>117</v>
      </c>
      <c r="F27" s="43"/>
      <c r="G27" s="384"/>
      <c r="H27" s="25" t="s">
        <v>119</v>
      </c>
      <c r="I27" s="386"/>
      <c r="J27" s="379">
        <v>15</v>
      </c>
      <c r="K27" s="379">
        <v>15</v>
      </c>
      <c r="L27" s="379">
        <v>15</v>
      </c>
    </row>
    <row r="28" s="381" customFormat="1" ht="110" customHeight="1" spans="1:12">
      <c r="A28" s="341">
        <v>13</v>
      </c>
      <c r="B28" s="383" t="s">
        <v>129</v>
      </c>
      <c r="C28" s="43" t="s">
        <v>130</v>
      </c>
      <c r="D28" s="43" t="s">
        <v>131</v>
      </c>
      <c r="E28" s="43" t="s">
        <v>132</v>
      </c>
      <c r="F28" s="43" t="s">
        <v>133</v>
      </c>
      <c r="G28" s="384"/>
      <c r="H28" s="25" t="s">
        <v>119</v>
      </c>
      <c r="I28" s="386" t="s">
        <v>134</v>
      </c>
      <c r="J28" s="25" t="s">
        <v>135</v>
      </c>
      <c r="K28" s="25" t="s">
        <v>135</v>
      </c>
      <c r="L28" s="25" t="s">
        <v>135</v>
      </c>
    </row>
    <row r="29" s="381" customFormat="1" ht="110" customHeight="1" spans="1:12">
      <c r="A29" s="223" t="s">
        <v>136</v>
      </c>
      <c r="B29" s="383" t="s">
        <v>137</v>
      </c>
      <c r="C29" s="43" t="s">
        <v>138</v>
      </c>
      <c r="D29" s="43" t="s">
        <v>139</v>
      </c>
      <c r="E29" s="43" t="s">
        <v>132</v>
      </c>
      <c r="F29" s="43"/>
      <c r="G29" s="384"/>
      <c r="H29" s="25" t="s">
        <v>119</v>
      </c>
      <c r="I29" s="386"/>
      <c r="J29" s="25" t="s">
        <v>135</v>
      </c>
      <c r="K29" s="25" t="s">
        <v>135</v>
      </c>
      <c r="L29" s="25" t="s">
        <v>135</v>
      </c>
    </row>
    <row r="30" s="381" customFormat="1" ht="110" customHeight="1" spans="1:12">
      <c r="A30" s="223" t="s">
        <v>140</v>
      </c>
      <c r="B30" s="383" t="s">
        <v>141</v>
      </c>
      <c r="C30" s="43" t="s">
        <v>142</v>
      </c>
      <c r="D30" s="43" t="s">
        <v>143</v>
      </c>
      <c r="E30" s="43" t="s">
        <v>132</v>
      </c>
      <c r="F30" s="43"/>
      <c r="G30" s="384"/>
      <c r="H30" s="25" t="s">
        <v>119</v>
      </c>
      <c r="I30" s="386"/>
      <c r="J30" s="25" t="s">
        <v>135</v>
      </c>
      <c r="K30" s="25" t="s">
        <v>135</v>
      </c>
      <c r="L30" s="25" t="s">
        <v>135</v>
      </c>
    </row>
    <row r="31" s="381" customFormat="1" ht="155" customHeight="1" spans="1:12">
      <c r="A31" s="341">
        <v>14</v>
      </c>
      <c r="B31" s="383" t="s">
        <v>144</v>
      </c>
      <c r="C31" s="43" t="s">
        <v>145</v>
      </c>
      <c r="D31" s="43" t="s">
        <v>146</v>
      </c>
      <c r="E31" s="43" t="s">
        <v>147</v>
      </c>
      <c r="F31" s="384"/>
      <c r="G31" s="384"/>
      <c r="H31" s="25" t="s">
        <v>91</v>
      </c>
      <c r="I31" s="386" t="s">
        <v>148</v>
      </c>
      <c r="J31" s="25" t="s">
        <v>135</v>
      </c>
      <c r="K31" s="25" t="s">
        <v>135</v>
      </c>
      <c r="L31" s="25" t="s">
        <v>135</v>
      </c>
    </row>
    <row r="32" s="381" customFormat="1" ht="109" customHeight="1" spans="1:12">
      <c r="A32" s="341">
        <v>15</v>
      </c>
      <c r="B32" s="383" t="s">
        <v>149</v>
      </c>
      <c r="C32" s="43" t="s">
        <v>150</v>
      </c>
      <c r="D32" s="43" t="s">
        <v>151</v>
      </c>
      <c r="E32" s="43" t="s">
        <v>152</v>
      </c>
      <c r="F32" s="43" t="s">
        <v>153</v>
      </c>
      <c r="G32" s="384"/>
      <c r="H32" s="25" t="s">
        <v>20</v>
      </c>
      <c r="I32" s="43" t="s">
        <v>154</v>
      </c>
      <c r="J32" s="25" t="s">
        <v>155</v>
      </c>
      <c r="K32" s="25" t="s">
        <v>155</v>
      </c>
      <c r="L32" s="25" t="s">
        <v>155</v>
      </c>
    </row>
    <row r="33" s="381" customFormat="1" ht="51" customHeight="1" spans="1:12">
      <c r="A33" s="223" t="s">
        <v>156</v>
      </c>
      <c r="B33" s="383" t="s">
        <v>157</v>
      </c>
      <c r="C33" s="43" t="s">
        <v>158</v>
      </c>
      <c r="D33" s="43"/>
      <c r="E33" s="43"/>
      <c r="F33" s="43"/>
      <c r="G33" s="384"/>
      <c r="H33" s="25" t="s">
        <v>20</v>
      </c>
      <c r="I33" s="43"/>
      <c r="J33" s="25" t="s">
        <v>155</v>
      </c>
      <c r="K33" s="25" t="s">
        <v>155</v>
      </c>
      <c r="L33" s="25" t="s">
        <v>155</v>
      </c>
    </row>
    <row r="34" s="381" customFormat="1" ht="51" customHeight="1" spans="1:12">
      <c r="A34" s="223" t="s">
        <v>159</v>
      </c>
      <c r="B34" s="383" t="s">
        <v>160</v>
      </c>
      <c r="C34" s="43" t="s">
        <v>161</v>
      </c>
      <c r="D34" s="43"/>
      <c r="E34" s="43"/>
      <c r="F34" s="43"/>
      <c r="G34" s="384"/>
      <c r="H34" s="25" t="s">
        <v>20</v>
      </c>
      <c r="I34" s="43"/>
      <c r="J34" s="25" t="s">
        <v>155</v>
      </c>
      <c r="K34" s="25" t="s">
        <v>155</v>
      </c>
      <c r="L34" s="25" t="s">
        <v>155</v>
      </c>
    </row>
    <row r="35" s="381" customFormat="1" ht="51" customHeight="1" spans="1:12">
      <c r="A35" s="223" t="s">
        <v>162</v>
      </c>
      <c r="B35" s="383" t="s">
        <v>163</v>
      </c>
      <c r="C35" s="43" t="s">
        <v>164</v>
      </c>
      <c r="D35" s="43"/>
      <c r="E35" s="43"/>
      <c r="F35" s="43"/>
      <c r="G35" s="384"/>
      <c r="H35" s="25" t="s">
        <v>20</v>
      </c>
      <c r="I35" s="43"/>
      <c r="J35" s="25" t="s">
        <v>155</v>
      </c>
      <c r="K35" s="25" t="s">
        <v>155</v>
      </c>
      <c r="L35" s="25" t="s">
        <v>155</v>
      </c>
    </row>
    <row r="36" s="381" customFormat="1" ht="98" customHeight="1" spans="1:12">
      <c r="A36" s="341">
        <v>16</v>
      </c>
      <c r="B36" s="383" t="s">
        <v>165</v>
      </c>
      <c r="C36" s="43" t="s">
        <v>166</v>
      </c>
      <c r="D36" s="43" t="s">
        <v>167</v>
      </c>
      <c r="E36" s="43" t="s">
        <v>168</v>
      </c>
      <c r="F36" s="384"/>
      <c r="G36" s="384"/>
      <c r="H36" s="25" t="s">
        <v>20</v>
      </c>
      <c r="I36" s="43" t="s">
        <v>169</v>
      </c>
      <c r="J36" s="379">
        <v>15</v>
      </c>
      <c r="K36" s="379">
        <v>10</v>
      </c>
      <c r="L36" s="379">
        <v>5</v>
      </c>
    </row>
    <row r="37" s="381" customFormat="1" ht="125" customHeight="1" spans="1:12">
      <c r="A37" s="341">
        <v>17</v>
      </c>
      <c r="B37" s="383" t="s">
        <v>170</v>
      </c>
      <c r="C37" s="43" t="s">
        <v>171</v>
      </c>
      <c r="D37" s="43" t="s">
        <v>172</v>
      </c>
      <c r="E37" s="43" t="s">
        <v>173</v>
      </c>
      <c r="F37" s="384"/>
      <c r="G37" s="384"/>
      <c r="H37" s="25" t="s">
        <v>91</v>
      </c>
      <c r="I37" s="43" t="s">
        <v>174</v>
      </c>
      <c r="J37" s="379">
        <v>80</v>
      </c>
      <c r="K37" s="379">
        <v>64</v>
      </c>
      <c r="L37" s="379">
        <v>48</v>
      </c>
    </row>
    <row r="38" s="381" customFormat="1" ht="109" customHeight="1" spans="1:12">
      <c r="A38" s="341">
        <v>18</v>
      </c>
      <c r="B38" s="383" t="s">
        <v>175</v>
      </c>
      <c r="C38" s="43" t="s">
        <v>176</v>
      </c>
      <c r="D38" s="43" t="s">
        <v>177</v>
      </c>
      <c r="E38" s="43" t="s">
        <v>178</v>
      </c>
      <c r="F38" s="384"/>
      <c r="G38" s="384"/>
      <c r="H38" s="25" t="s">
        <v>179</v>
      </c>
      <c r="I38" s="43" t="s">
        <v>180</v>
      </c>
      <c r="J38" s="25" t="s">
        <v>135</v>
      </c>
      <c r="K38" s="25" t="s">
        <v>135</v>
      </c>
      <c r="L38" s="25" t="s">
        <v>135</v>
      </c>
    </row>
    <row r="39" s="381" customFormat="1" ht="109" customHeight="1" spans="1:12">
      <c r="A39" s="341">
        <v>19</v>
      </c>
      <c r="B39" s="383" t="s">
        <v>181</v>
      </c>
      <c r="C39" s="43" t="s">
        <v>182</v>
      </c>
      <c r="D39" s="43" t="s">
        <v>183</v>
      </c>
      <c r="E39" s="43" t="s">
        <v>184</v>
      </c>
      <c r="F39" s="384"/>
      <c r="G39" s="384"/>
      <c r="H39" s="25" t="s">
        <v>179</v>
      </c>
      <c r="I39" s="43" t="s">
        <v>185</v>
      </c>
      <c r="J39" s="379">
        <v>79</v>
      </c>
      <c r="K39" s="379">
        <v>64</v>
      </c>
      <c r="L39" s="379">
        <v>25</v>
      </c>
    </row>
    <row r="40" s="381" customFormat="1" ht="96" customHeight="1" spans="1:12">
      <c r="A40" s="341">
        <v>20</v>
      </c>
      <c r="B40" s="383" t="s">
        <v>186</v>
      </c>
      <c r="C40" s="43" t="s">
        <v>187</v>
      </c>
      <c r="D40" s="43" t="s">
        <v>188</v>
      </c>
      <c r="E40" s="43" t="s">
        <v>184</v>
      </c>
      <c r="F40" s="384"/>
      <c r="G40" s="384"/>
      <c r="H40" s="25" t="s">
        <v>179</v>
      </c>
      <c r="I40" s="43" t="s">
        <v>185</v>
      </c>
      <c r="J40" s="379">
        <v>64</v>
      </c>
      <c r="K40" s="379">
        <v>51</v>
      </c>
      <c r="L40" s="379">
        <v>25</v>
      </c>
    </row>
    <row r="41" s="381" customFormat="1" ht="99" customHeight="1" spans="1:12">
      <c r="A41" s="341">
        <v>21</v>
      </c>
      <c r="B41" s="383" t="s">
        <v>189</v>
      </c>
      <c r="C41" s="43" t="s">
        <v>190</v>
      </c>
      <c r="D41" s="43" t="s">
        <v>191</v>
      </c>
      <c r="E41" s="43" t="s">
        <v>192</v>
      </c>
      <c r="F41" s="384"/>
      <c r="G41" s="25" t="s">
        <v>193</v>
      </c>
      <c r="H41" s="25" t="s">
        <v>179</v>
      </c>
      <c r="I41" s="43" t="s">
        <v>185</v>
      </c>
      <c r="J41" s="379">
        <v>34</v>
      </c>
      <c r="K41" s="379">
        <v>27</v>
      </c>
      <c r="L41" s="379">
        <v>20</v>
      </c>
    </row>
    <row r="42" s="381" customFormat="1" ht="54" customHeight="1" spans="1:12">
      <c r="A42" s="223" t="s">
        <v>194</v>
      </c>
      <c r="B42" s="383" t="s">
        <v>195</v>
      </c>
      <c r="C42" s="43" t="s">
        <v>196</v>
      </c>
      <c r="D42" s="43"/>
      <c r="E42" s="43"/>
      <c r="F42" s="384"/>
      <c r="G42" s="25"/>
      <c r="H42" s="25" t="s">
        <v>179</v>
      </c>
      <c r="I42" s="43" t="s">
        <v>185</v>
      </c>
      <c r="J42" s="379">
        <v>34</v>
      </c>
      <c r="K42" s="379">
        <v>27</v>
      </c>
      <c r="L42" s="379">
        <v>20</v>
      </c>
    </row>
    <row r="43" s="381" customFormat="1" ht="80" customHeight="1" spans="1:12">
      <c r="A43" s="341">
        <v>22</v>
      </c>
      <c r="B43" s="383" t="s">
        <v>197</v>
      </c>
      <c r="C43" s="43" t="s">
        <v>198</v>
      </c>
      <c r="D43" s="43" t="s">
        <v>199</v>
      </c>
      <c r="E43" s="43" t="s">
        <v>200</v>
      </c>
      <c r="F43" s="43" t="s">
        <v>90</v>
      </c>
      <c r="G43" s="384"/>
      <c r="H43" s="25" t="s">
        <v>91</v>
      </c>
      <c r="I43" s="43" t="s">
        <v>201</v>
      </c>
      <c r="J43" s="379">
        <v>30</v>
      </c>
      <c r="K43" s="379">
        <v>24</v>
      </c>
      <c r="L43" s="379">
        <v>13</v>
      </c>
    </row>
    <row r="44" s="381" customFormat="1" ht="88" customHeight="1" spans="1:12">
      <c r="A44" s="223" t="s">
        <v>202</v>
      </c>
      <c r="B44" s="383" t="s">
        <v>203</v>
      </c>
      <c r="C44" s="43" t="s">
        <v>204</v>
      </c>
      <c r="D44" s="43" t="s">
        <v>205</v>
      </c>
      <c r="E44" s="43" t="s">
        <v>200</v>
      </c>
      <c r="F44" s="43"/>
      <c r="G44" s="384"/>
      <c r="H44" s="25" t="s">
        <v>91</v>
      </c>
      <c r="I44" s="43"/>
      <c r="J44" s="379">
        <v>6</v>
      </c>
      <c r="K44" s="379">
        <v>4.8</v>
      </c>
      <c r="L44" s="379">
        <v>2.6</v>
      </c>
    </row>
    <row r="45" s="381" customFormat="1" ht="118" customHeight="1" spans="1:12">
      <c r="A45" s="341">
        <v>23</v>
      </c>
      <c r="B45" s="383" t="s">
        <v>206</v>
      </c>
      <c r="C45" s="43" t="s">
        <v>207</v>
      </c>
      <c r="D45" s="43" t="s">
        <v>208</v>
      </c>
      <c r="E45" s="43" t="s">
        <v>209</v>
      </c>
      <c r="F45" s="384"/>
      <c r="G45" s="384"/>
      <c r="H45" s="25" t="s">
        <v>91</v>
      </c>
      <c r="I45" s="43" t="s">
        <v>210</v>
      </c>
      <c r="J45" s="379">
        <v>80</v>
      </c>
      <c r="K45" s="379">
        <v>60</v>
      </c>
      <c r="L45" s="379"/>
    </row>
    <row r="46" s="381" customFormat="1" ht="106" customHeight="1" spans="1:12">
      <c r="A46" s="341">
        <v>24</v>
      </c>
      <c r="B46" s="383" t="s">
        <v>211</v>
      </c>
      <c r="C46" s="43" t="s">
        <v>212</v>
      </c>
      <c r="D46" s="43" t="s">
        <v>213</v>
      </c>
      <c r="E46" s="43" t="s">
        <v>214</v>
      </c>
      <c r="F46" s="384"/>
      <c r="G46" s="384"/>
      <c r="H46" s="25" t="s">
        <v>91</v>
      </c>
      <c r="I46" s="43" t="s">
        <v>215</v>
      </c>
      <c r="J46" s="379">
        <v>260</v>
      </c>
      <c r="K46" s="379">
        <v>210</v>
      </c>
      <c r="L46" s="379"/>
    </row>
    <row r="47" s="381" customFormat="1" ht="126" customHeight="1" spans="1:12">
      <c r="A47" s="341">
        <v>25</v>
      </c>
      <c r="B47" s="383" t="s">
        <v>216</v>
      </c>
      <c r="C47" s="43" t="s">
        <v>217</v>
      </c>
      <c r="D47" s="43" t="s">
        <v>218</v>
      </c>
      <c r="E47" s="43" t="s">
        <v>219</v>
      </c>
      <c r="F47" s="384"/>
      <c r="G47" s="384"/>
      <c r="H47" s="25" t="s">
        <v>91</v>
      </c>
      <c r="I47" s="43" t="s">
        <v>210</v>
      </c>
      <c r="J47" s="379">
        <v>100</v>
      </c>
      <c r="K47" s="379">
        <v>80</v>
      </c>
      <c r="L47" s="379"/>
    </row>
    <row r="48" s="381" customFormat="1" ht="106" customHeight="1" spans="1:12">
      <c r="A48" s="341">
        <v>26</v>
      </c>
      <c r="B48" s="383" t="s">
        <v>220</v>
      </c>
      <c r="C48" s="43" t="s">
        <v>221</v>
      </c>
      <c r="D48" s="43" t="s">
        <v>222</v>
      </c>
      <c r="E48" s="43" t="s">
        <v>223</v>
      </c>
      <c r="F48" s="43" t="s">
        <v>224</v>
      </c>
      <c r="G48" s="384"/>
      <c r="H48" s="25" t="s">
        <v>91</v>
      </c>
      <c r="I48" s="43" t="s">
        <v>225</v>
      </c>
      <c r="J48" s="379">
        <v>20</v>
      </c>
      <c r="K48" s="379">
        <v>16</v>
      </c>
      <c r="L48" s="379"/>
    </row>
    <row r="49" s="381" customFormat="1" ht="71.25" spans="1:12">
      <c r="A49" s="223" t="s">
        <v>226</v>
      </c>
      <c r="B49" s="383" t="s">
        <v>227</v>
      </c>
      <c r="C49" s="43" t="s">
        <v>228</v>
      </c>
      <c r="D49" s="43" t="s">
        <v>229</v>
      </c>
      <c r="E49" s="43" t="s">
        <v>223</v>
      </c>
      <c r="F49" s="43"/>
      <c r="G49" s="384"/>
      <c r="H49" s="25" t="s">
        <v>91</v>
      </c>
      <c r="I49" s="43"/>
      <c r="J49" s="379">
        <v>10</v>
      </c>
      <c r="K49" s="379">
        <v>8</v>
      </c>
      <c r="L49" s="379"/>
    </row>
    <row r="50" s="381" customFormat="1" ht="78" customHeight="1" spans="1:12">
      <c r="A50" s="341">
        <v>27</v>
      </c>
      <c r="B50" s="383" t="s">
        <v>230</v>
      </c>
      <c r="C50" s="43" t="s">
        <v>231</v>
      </c>
      <c r="D50" s="43" t="s">
        <v>232</v>
      </c>
      <c r="E50" s="43" t="s">
        <v>233</v>
      </c>
      <c r="F50" s="384"/>
      <c r="G50" s="384"/>
      <c r="H50" s="25" t="s">
        <v>91</v>
      </c>
      <c r="I50" s="386" t="s">
        <v>210</v>
      </c>
      <c r="J50" s="379">
        <v>72</v>
      </c>
      <c r="K50" s="379">
        <f>J50*0.8</f>
        <v>57.6</v>
      </c>
      <c r="L50" s="379">
        <f>J50*0.6</f>
        <v>43.2</v>
      </c>
    </row>
    <row r="51" s="381" customFormat="1" ht="118" customHeight="1" spans="1:12">
      <c r="A51" s="341">
        <v>28</v>
      </c>
      <c r="B51" s="383" t="s">
        <v>234</v>
      </c>
      <c r="C51" s="43" t="s">
        <v>235</v>
      </c>
      <c r="D51" s="43" t="s">
        <v>236</v>
      </c>
      <c r="E51" s="43" t="s">
        <v>237</v>
      </c>
      <c r="F51" s="384"/>
      <c r="G51" s="384"/>
      <c r="H51" s="25" t="s">
        <v>20</v>
      </c>
      <c r="I51" s="43" t="s">
        <v>238</v>
      </c>
      <c r="J51" s="379">
        <v>20</v>
      </c>
      <c r="K51" s="379">
        <v>20</v>
      </c>
      <c r="L51" s="379">
        <v>20</v>
      </c>
    </row>
    <row r="52" s="381" customFormat="1" ht="303" customHeight="1" spans="1:12">
      <c r="A52" s="341">
        <v>29</v>
      </c>
      <c r="B52" s="383" t="s">
        <v>239</v>
      </c>
      <c r="C52" s="43" t="s">
        <v>240</v>
      </c>
      <c r="D52" s="43" t="s">
        <v>241</v>
      </c>
      <c r="E52" s="43" t="s">
        <v>242</v>
      </c>
      <c r="F52" s="384"/>
      <c r="G52" s="384"/>
      <c r="H52" s="25" t="s">
        <v>243</v>
      </c>
      <c r="I52" s="43" t="s">
        <v>244</v>
      </c>
      <c r="J52" s="25" t="s">
        <v>135</v>
      </c>
      <c r="K52" s="25" t="s">
        <v>135</v>
      </c>
      <c r="L52" s="25" t="s">
        <v>135</v>
      </c>
    </row>
    <row r="53" s="381" customFormat="1" ht="79" customHeight="1" spans="1:12">
      <c r="A53" s="341">
        <v>30</v>
      </c>
      <c r="B53" s="383" t="s">
        <v>245</v>
      </c>
      <c r="C53" s="43" t="s">
        <v>246</v>
      </c>
      <c r="D53" s="43" t="s">
        <v>247</v>
      </c>
      <c r="E53" s="43" t="s">
        <v>248</v>
      </c>
      <c r="F53" s="384"/>
      <c r="G53" s="384"/>
      <c r="H53" s="25" t="s">
        <v>91</v>
      </c>
      <c r="I53" s="384"/>
      <c r="J53" s="379">
        <v>120</v>
      </c>
      <c r="K53" s="379">
        <v>96</v>
      </c>
      <c r="L53" s="379">
        <v>72</v>
      </c>
    </row>
    <row r="54" s="381" customFormat="1" ht="91" customHeight="1" spans="1:12">
      <c r="A54" s="341">
        <v>31</v>
      </c>
      <c r="B54" s="383" t="s">
        <v>249</v>
      </c>
      <c r="C54" s="43" t="s">
        <v>250</v>
      </c>
      <c r="D54" s="43" t="s">
        <v>251</v>
      </c>
      <c r="E54" s="43" t="s">
        <v>248</v>
      </c>
      <c r="F54" s="384"/>
      <c r="G54" s="384"/>
      <c r="H54" s="25" t="s">
        <v>91</v>
      </c>
      <c r="I54" s="386" t="s">
        <v>120</v>
      </c>
      <c r="J54" s="379">
        <v>240</v>
      </c>
      <c r="K54" s="379">
        <v>192</v>
      </c>
      <c r="L54" s="379">
        <v>144</v>
      </c>
    </row>
    <row r="55" s="381" customFormat="1" ht="62" customHeight="1" spans="1:12">
      <c r="A55" s="341">
        <v>32</v>
      </c>
      <c r="B55" s="383" t="s">
        <v>252</v>
      </c>
      <c r="C55" s="43" t="s">
        <v>253</v>
      </c>
      <c r="D55" s="43" t="s">
        <v>254</v>
      </c>
      <c r="E55" s="43" t="s">
        <v>255</v>
      </c>
      <c r="F55" s="384"/>
      <c r="G55" s="384"/>
      <c r="H55" s="25" t="s">
        <v>20</v>
      </c>
      <c r="I55" s="384"/>
      <c r="J55" s="379">
        <v>240</v>
      </c>
      <c r="K55" s="379">
        <v>192</v>
      </c>
      <c r="L55" s="379">
        <v>144</v>
      </c>
    </row>
    <row r="56" s="381" customFormat="1" ht="70" customHeight="1" spans="1:12">
      <c r="A56" s="341">
        <v>33</v>
      </c>
      <c r="B56" s="383" t="s">
        <v>256</v>
      </c>
      <c r="C56" s="43" t="s">
        <v>257</v>
      </c>
      <c r="D56" s="43" t="s">
        <v>258</v>
      </c>
      <c r="E56" s="43" t="s">
        <v>259</v>
      </c>
      <c r="F56" s="384"/>
      <c r="G56" s="384"/>
      <c r="H56" s="25" t="s">
        <v>20</v>
      </c>
      <c r="I56" s="43" t="s">
        <v>260</v>
      </c>
      <c r="J56" s="379">
        <v>220</v>
      </c>
      <c r="K56" s="379">
        <v>220</v>
      </c>
      <c r="L56" s="379">
        <v>220</v>
      </c>
    </row>
    <row r="57" s="381" customFormat="1" ht="122" customHeight="1" spans="1:12">
      <c r="A57" s="341">
        <v>34</v>
      </c>
      <c r="B57" s="383" t="s">
        <v>261</v>
      </c>
      <c r="C57" s="43" t="s">
        <v>262</v>
      </c>
      <c r="D57" s="43" t="s">
        <v>263</v>
      </c>
      <c r="E57" s="43" t="s">
        <v>264</v>
      </c>
      <c r="F57" s="384"/>
      <c r="G57" s="384"/>
      <c r="H57" s="25" t="s">
        <v>91</v>
      </c>
      <c r="I57" s="43" t="s">
        <v>265</v>
      </c>
      <c r="J57" s="379" t="s">
        <v>266</v>
      </c>
      <c r="K57" s="379" t="s">
        <v>267</v>
      </c>
      <c r="L57" s="379" t="s">
        <v>268</v>
      </c>
    </row>
    <row r="58" s="381" customFormat="1" ht="168" customHeight="1" spans="1:12">
      <c r="A58" s="341">
        <v>35</v>
      </c>
      <c r="B58" s="383" t="s">
        <v>269</v>
      </c>
      <c r="C58" s="43" t="s">
        <v>270</v>
      </c>
      <c r="D58" s="43" t="s">
        <v>271</v>
      </c>
      <c r="E58" s="43" t="s">
        <v>272</v>
      </c>
      <c r="F58" s="25" t="s">
        <v>273</v>
      </c>
      <c r="G58" s="384"/>
      <c r="H58" s="25" t="s">
        <v>274</v>
      </c>
      <c r="I58" s="43" t="s">
        <v>275</v>
      </c>
      <c r="J58" s="25" t="s">
        <v>276</v>
      </c>
      <c r="K58" s="25" t="s">
        <v>276</v>
      </c>
      <c r="L58" s="25" t="s">
        <v>276</v>
      </c>
    </row>
    <row r="59" s="381" customFormat="1" ht="46" customHeight="1" spans="1:12">
      <c r="A59" s="223" t="s">
        <v>277</v>
      </c>
      <c r="B59" s="383" t="s">
        <v>278</v>
      </c>
      <c r="C59" s="43" t="s">
        <v>279</v>
      </c>
      <c r="D59" s="43"/>
      <c r="E59" s="43"/>
      <c r="F59" s="25"/>
      <c r="G59" s="384"/>
      <c r="H59" s="25" t="s">
        <v>280</v>
      </c>
      <c r="I59" s="43" t="s">
        <v>281</v>
      </c>
      <c r="J59" s="25" t="s">
        <v>135</v>
      </c>
      <c r="K59" s="25" t="s">
        <v>135</v>
      </c>
      <c r="L59" s="25" t="s">
        <v>135</v>
      </c>
    </row>
    <row r="60" s="381" customFormat="1" ht="70" customHeight="1" spans="1:12">
      <c r="A60" s="341">
        <v>36</v>
      </c>
      <c r="B60" s="383" t="s">
        <v>282</v>
      </c>
      <c r="C60" s="43" t="s">
        <v>283</v>
      </c>
      <c r="D60" s="43" t="s">
        <v>284</v>
      </c>
      <c r="E60" s="43" t="s">
        <v>285</v>
      </c>
      <c r="F60" s="384"/>
      <c r="G60" s="384"/>
      <c r="H60" s="25" t="s">
        <v>20</v>
      </c>
      <c r="I60" s="43" t="s">
        <v>286</v>
      </c>
      <c r="J60" s="25" t="s">
        <v>135</v>
      </c>
      <c r="K60" s="25" t="s">
        <v>135</v>
      </c>
      <c r="L60" s="25" t="s">
        <v>135</v>
      </c>
    </row>
    <row r="61" s="206" customFormat="1" ht="273" customHeight="1" spans="1:12">
      <c r="A61" s="43" t="s">
        <v>287</v>
      </c>
      <c r="B61" s="25"/>
      <c r="C61" s="43"/>
      <c r="D61" s="43"/>
      <c r="E61" s="43"/>
      <c r="F61" s="43"/>
      <c r="G61" s="43"/>
      <c r="H61" s="43"/>
      <c r="I61" s="43"/>
      <c r="J61" s="43"/>
      <c r="K61" s="43"/>
      <c r="L61" s="43"/>
    </row>
  </sheetData>
  <autoFilter xmlns:etc="http://www.wps.cn/officeDocument/2017/etCustomData" ref="A1:L61" etc:filterBottomFollowUsedRange="0">
    <extLst/>
  </autoFilter>
  <mergeCells count="12">
    <mergeCell ref="A2:L2"/>
    <mergeCell ref="J3:L3"/>
    <mergeCell ref="A61:L61"/>
    <mergeCell ref="A3:A4"/>
    <mergeCell ref="B3:B4"/>
    <mergeCell ref="C3:C4"/>
    <mergeCell ref="D3:D4"/>
    <mergeCell ref="E3:E4"/>
    <mergeCell ref="F3:F4"/>
    <mergeCell ref="G3:G4"/>
    <mergeCell ref="H3:H4"/>
    <mergeCell ref="I3:I4"/>
  </mergeCells>
  <pageMargins left="0.751388888888889" right="0.751388888888889" top="1" bottom="1" header="0.5" footer="0.5"/>
  <pageSetup paperSize="9" scale="59" fitToHeight="0" orientation="landscape" horizontalDpi="600"/>
  <headerFooter>
    <oddFooter>&amp;C第 &amp;P 页，共 &amp;N 页</oddFooter>
  </headerFooter>
  <ignoredErrors>
    <ignoredError sqref="B5:B60" numberStoredAsText="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2"/>
  <sheetViews>
    <sheetView zoomScale="70" zoomScaleNormal="70" zoomScalePageLayoutView="70" zoomScaleSheetLayoutView="85" workbookViewId="0">
      <pane ySplit="5" topLeftCell="A233" activePane="bottomLeft" state="frozen"/>
      <selection/>
      <selection pane="bottomLeft" activeCell="A239" sqref="$A239:$XFD239"/>
    </sheetView>
  </sheetViews>
  <sheetFormatPr defaultColWidth="8.1" defaultRowHeight="13.5"/>
  <cols>
    <col min="1" max="1" width="5.64166666666667" style="150" customWidth="1"/>
    <col min="2" max="2" width="24.375" style="150" customWidth="1"/>
    <col min="3" max="3" width="23.5833333333333" style="151" customWidth="1"/>
    <col min="4" max="4" width="20.1416666666667" style="148" customWidth="1"/>
    <col min="5" max="5" width="6.89166666666667" style="150" customWidth="1"/>
    <col min="6" max="6" width="19.0583333333333" style="148" customWidth="1"/>
    <col min="7" max="7" width="58.175" style="148" customWidth="1"/>
    <col min="8" max="8" width="11.6416666666667" style="148" customWidth="1"/>
    <col min="9" max="9" width="53.4" style="152" customWidth="1"/>
    <col min="10" max="10" width="16.2166666666667" style="153" customWidth="1"/>
    <col min="11" max="11" width="30.6416666666667" style="148" customWidth="1"/>
    <col min="12" max="16380" width="8.1" style="148"/>
    <col min="16381" max="16384" width="8.1" style="154"/>
  </cols>
  <sheetData>
    <row r="1" s="148" customFormat="1" ht="14.25" spans="1:11">
      <c r="A1" s="74" t="s">
        <v>3665</v>
      </c>
      <c r="B1" s="155"/>
      <c r="C1" s="156"/>
      <c r="D1" s="149"/>
      <c r="E1" s="155"/>
      <c r="F1" s="149"/>
      <c r="G1" s="149"/>
      <c r="H1" s="149"/>
      <c r="I1" s="157"/>
      <c r="J1" s="157"/>
      <c r="K1" s="149"/>
    </row>
    <row r="2" s="148" customFormat="1" ht="29.25" spans="1:11">
      <c r="A2" s="158" t="s">
        <v>3666</v>
      </c>
      <c r="B2" s="159"/>
      <c r="C2" s="159"/>
      <c r="D2" s="159"/>
      <c r="E2" s="159"/>
      <c r="F2" s="159"/>
      <c r="G2" s="159"/>
      <c r="H2" s="159"/>
      <c r="I2" s="159"/>
      <c r="J2" s="159"/>
      <c r="K2" s="159"/>
    </row>
    <row r="3" ht="14.25" spans="1:11">
      <c r="A3" s="160" t="s">
        <v>2</v>
      </c>
      <c r="B3" s="160" t="s">
        <v>4</v>
      </c>
      <c r="C3" s="160" t="s">
        <v>7</v>
      </c>
      <c r="D3" s="160" t="s">
        <v>8</v>
      </c>
      <c r="E3" s="160" t="s">
        <v>3667</v>
      </c>
      <c r="F3" s="160" t="s">
        <v>2955</v>
      </c>
      <c r="G3" s="160"/>
      <c r="H3" s="160" t="s">
        <v>3226</v>
      </c>
      <c r="I3" s="160"/>
      <c r="J3" s="160"/>
      <c r="K3" s="160"/>
    </row>
    <row r="4" ht="14.25" spans="1:11">
      <c r="A4" s="160"/>
      <c r="B4" s="160"/>
      <c r="C4" s="160"/>
      <c r="D4" s="160"/>
      <c r="E4" s="160"/>
      <c r="F4" s="161" t="s">
        <v>2957</v>
      </c>
      <c r="G4" s="161"/>
      <c r="H4" s="161" t="s">
        <v>2957</v>
      </c>
      <c r="I4" s="161"/>
      <c r="J4" s="161" t="s">
        <v>2958</v>
      </c>
      <c r="K4" s="162"/>
    </row>
    <row r="5" s="10" customFormat="1" ht="14.25" spans="1:11">
      <c r="A5" s="160"/>
      <c r="B5" s="160"/>
      <c r="C5" s="160"/>
      <c r="D5" s="160"/>
      <c r="E5" s="160"/>
      <c r="F5" s="161" t="s">
        <v>3</v>
      </c>
      <c r="G5" s="161" t="s">
        <v>4</v>
      </c>
      <c r="H5" s="161" t="s">
        <v>3</v>
      </c>
      <c r="I5" s="161" t="s">
        <v>4</v>
      </c>
      <c r="J5" s="161" t="s">
        <v>3</v>
      </c>
      <c r="K5" s="161" t="s">
        <v>4</v>
      </c>
    </row>
    <row r="6" s="10" customFormat="1" ht="14.25" spans="1:11">
      <c r="A6" s="163" t="s">
        <v>395</v>
      </c>
      <c r="B6" s="163"/>
      <c r="C6" s="163"/>
      <c r="D6" s="163"/>
      <c r="E6" s="163"/>
      <c r="F6" s="163"/>
      <c r="G6" s="163"/>
      <c r="H6" s="164"/>
      <c r="I6" s="26"/>
      <c r="J6" s="26"/>
      <c r="K6" s="164"/>
    </row>
    <row r="7" ht="57" spans="1:11">
      <c r="A7" s="165">
        <v>1</v>
      </c>
      <c r="B7" s="165" t="s">
        <v>1607</v>
      </c>
      <c r="C7" s="166"/>
      <c r="D7" s="167"/>
      <c r="E7" s="165" t="s">
        <v>20</v>
      </c>
      <c r="F7" s="167" t="s">
        <v>3668</v>
      </c>
      <c r="G7" s="167" t="s">
        <v>3669</v>
      </c>
      <c r="H7" s="167" t="s">
        <v>3670</v>
      </c>
      <c r="I7" s="167" t="s">
        <v>3671</v>
      </c>
      <c r="J7" s="167"/>
      <c r="K7" s="168"/>
    </row>
    <row r="8" ht="114" spans="1:11">
      <c r="A8" s="165">
        <v>2</v>
      </c>
      <c r="B8" s="165" t="s">
        <v>1613</v>
      </c>
      <c r="C8" s="166"/>
      <c r="D8" s="167"/>
      <c r="E8" s="165" t="s">
        <v>20</v>
      </c>
      <c r="F8" s="167" t="s">
        <v>3672</v>
      </c>
      <c r="G8" s="167" t="s">
        <v>3673</v>
      </c>
      <c r="H8" s="167" t="s">
        <v>3674</v>
      </c>
      <c r="I8" s="167" t="s">
        <v>3675</v>
      </c>
      <c r="J8" s="167"/>
      <c r="K8" s="168"/>
    </row>
    <row r="9" ht="42.75" spans="1:11">
      <c r="A9" s="165">
        <v>3</v>
      </c>
      <c r="B9" s="165" t="s">
        <v>1620</v>
      </c>
      <c r="C9" s="166"/>
      <c r="D9" s="167"/>
      <c r="E9" s="165" t="s">
        <v>20</v>
      </c>
      <c r="F9" s="167" t="s">
        <v>3676</v>
      </c>
      <c r="G9" s="167" t="s">
        <v>3677</v>
      </c>
      <c r="H9" s="167" t="s">
        <v>3678</v>
      </c>
      <c r="I9" s="167" t="s">
        <v>3679</v>
      </c>
      <c r="J9" s="167"/>
      <c r="K9" s="168"/>
    </row>
    <row r="10" ht="14.25" spans="1:11">
      <c r="A10" s="165"/>
      <c r="B10" s="165"/>
      <c r="C10" s="166" t="s">
        <v>2274</v>
      </c>
      <c r="D10" s="167"/>
      <c r="E10" s="165" t="s">
        <v>20</v>
      </c>
      <c r="F10" s="169"/>
      <c r="G10" s="167"/>
      <c r="H10" s="167"/>
      <c r="I10" s="167"/>
      <c r="J10" s="167"/>
      <c r="K10" s="168"/>
    </row>
    <row r="11" ht="42.75" spans="1:11">
      <c r="A11" s="165">
        <v>4</v>
      </c>
      <c r="B11" s="165" t="s">
        <v>1631</v>
      </c>
      <c r="C11" s="167"/>
      <c r="D11" s="167"/>
      <c r="E11" s="165" t="s">
        <v>20</v>
      </c>
      <c r="F11" s="167" t="s">
        <v>3680</v>
      </c>
      <c r="G11" s="167" t="s">
        <v>3681</v>
      </c>
      <c r="H11" s="167" t="s">
        <v>3682</v>
      </c>
      <c r="I11" s="167" t="s">
        <v>3683</v>
      </c>
      <c r="J11" s="167"/>
      <c r="K11" s="168"/>
    </row>
    <row r="12" ht="14.25" spans="1:11">
      <c r="A12" s="165"/>
      <c r="B12" s="165"/>
      <c r="C12" s="167" t="s">
        <v>2274</v>
      </c>
      <c r="D12" s="167"/>
      <c r="E12" s="165" t="s">
        <v>20</v>
      </c>
      <c r="F12" s="168"/>
      <c r="G12" s="168"/>
      <c r="H12" s="167"/>
      <c r="I12" s="167"/>
      <c r="J12" s="167"/>
      <c r="K12" s="168"/>
    </row>
    <row r="13" ht="128.25" spans="1:11">
      <c r="A13" s="170">
        <v>5</v>
      </c>
      <c r="B13" s="170" t="s">
        <v>1643</v>
      </c>
      <c r="C13" s="166"/>
      <c r="D13" s="167"/>
      <c r="E13" s="165" t="s">
        <v>410</v>
      </c>
      <c r="F13" s="167" t="s">
        <v>3684</v>
      </c>
      <c r="G13" s="167" t="s">
        <v>3685</v>
      </c>
      <c r="H13" s="167" t="s">
        <v>3686</v>
      </c>
      <c r="I13" s="167" t="s">
        <v>3687</v>
      </c>
      <c r="J13" s="167"/>
      <c r="K13" s="168"/>
    </row>
    <row r="14" ht="14.25" spans="1:11">
      <c r="A14" s="170">
        <v>6</v>
      </c>
      <c r="B14" s="165" t="s">
        <v>1650</v>
      </c>
      <c r="C14" s="166"/>
      <c r="D14" s="167"/>
      <c r="E14" s="165" t="s">
        <v>20</v>
      </c>
      <c r="F14" s="167"/>
      <c r="G14" s="167"/>
      <c r="H14" s="167"/>
      <c r="I14" s="167"/>
      <c r="J14" s="167"/>
      <c r="K14" s="168"/>
    </row>
    <row r="15" ht="28.5" spans="1:11">
      <c r="A15" s="170"/>
      <c r="B15" s="170"/>
      <c r="C15" s="166" t="s">
        <v>3688</v>
      </c>
      <c r="D15" s="166"/>
      <c r="E15" s="165" t="s">
        <v>20</v>
      </c>
      <c r="F15" s="167"/>
      <c r="G15" s="167"/>
      <c r="H15" s="390" t="s">
        <v>3689</v>
      </c>
      <c r="I15" s="167" t="s">
        <v>3690</v>
      </c>
      <c r="J15" s="167"/>
      <c r="K15" s="168"/>
    </row>
    <row r="16" ht="42.75" spans="1:11">
      <c r="A16" s="165">
        <v>7</v>
      </c>
      <c r="B16" s="165" t="s">
        <v>1664</v>
      </c>
      <c r="C16" s="167"/>
      <c r="D16" s="167"/>
      <c r="E16" s="165" t="s">
        <v>20</v>
      </c>
      <c r="F16" s="166" t="s">
        <v>3691</v>
      </c>
      <c r="G16" s="167" t="s">
        <v>3692</v>
      </c>
      <c r="H16" s="167" t="s">
        <v>3693</v>
      </c>
      <c r="I16" s="167" t="s">
        <v>3694</v>
      </c>
      <c r="J16" s="167"/>
      <c r="K16" s="168"/>
    </row>
    <row r="17" ht="114" customHeight="1" spans="1:11">
      <c r="A17" s="165">
        <v>8</v>
      </c>
      <c r="B17" s="165" t="s">
        <v>1670</v>
      </c>
      <c r="C17" s="167"/>
      <c r="D17" s="167"/>
      <c r="E17" s="165" t="s">
        <v>410</v>
      </c>
      <c r="F17" s="167" t="s">
        <v>3695</v>
      </c>
      <c r="G17" s="167" t="s">
        <v>3696</v>
      </c>
      <c r="H17" s="167" t="s">
        <v>3697</v>
      </c>
      <c r="I17" s="167" t="s">
        <v>3698</v>
      </c>
      <c r="J17" s="167"/>
      <c r="K17" s="168"/>
    </row>
    <row r="18" ht="102" customHeight="1" spans="1:11">
      <c r="A18" s="165">
        <v>9</v>
      </c>
      <c r="B18" s="165" t="s">
        <v>1676</v>
      </c>
      <c r="C18" s="167"/>
      <c r="D18" s="167"/>
      <c r="E18" s="165" t="s">
        <v>410</v>
      </c>
      <c r="F18" s="168" t="s">
        <v>3699</v>
      </c>
      <c r="G18" s="168" t="s">
        <v>3700</v>
      </c>
      <c r="H18" s="167" t="s">
        <v>3701</v>
      </c>
      <c r="I18" s="167" t="s">
        <v>3702</v>
      </c>
      <c r="J18" s="167"/>
      <c r="K18" s="168"/>
    </row>
    <row r="19" ht="28.5" spans="1:11">
      <c r="A19" s="165">
        <v>10</v>
      </c>
      <c r="B19" s="165" t="s">
        <v>1682</v>
      </c>
      <c r="C19" s="166"/>
      <c r="D19" s="167"/>
      <c r="E19" s="165" t="s">
        <v>410</v>
      </c>
      <c r="F19" s="168" t="s">
        <v>3703</v>
      </c>
      <c r="G19" s="168" t="s">
        <v>3704</v>
      </c>
      <c r="H19" s="167" t="s">
        <v>3705</v>
      </c>
      <c r="I19" s="167" t="s">
        <v>3706</v>
      </c>
      <c r="J19" s="167"/>
      <c r="K19" s="168"/>
    </row>
    <row r="20" ht="70" customHeight="1" spans="1:11">
      <c r="A20" s="165">
        <v>11</v>
      </c>
      <c r="B20" s="165" t="s">
        <v>1688</v>
      </c>
      <c r="C20" s="166"/>
      <c r="D20" s="167"/>
      <c r="E20" s="165" t="s">
        <v>20</v>
      </c>
      <c r="F20" s="167" t="s">
        <v>3707</v>
      </c>
      <c r="G20" s="167" t="s">
        <v>3708</v>
      </c>
      <c r="H20" s="167" t="s">
        <v>3709</v>
      </c>
      <c r="I20" s="167" t="s">
        <v>3710</v>
      </c>
      <c r="J20" s="167"/>
      <c r="K20" s="168"/>
    </row>
    <row r="21" ht="116" customHeight="1" spans="1:11">
      <c r="A21" s="165">
        <v>12</v>
      </c>
      <c r="B21" s="165" t="s">
        <v>1697</v>
      </c>
      <c r="C21" s="167"/>
      <c r="D21" s="167"/>
      <c r="E21" s="165" t="s">
        <v>20</v>
      </c>
      <c r="F21" s="167" t="s">
        <v>3711</v>
      </c>
      <c r="G21" s="167" t="s">
        <v>3712</v>
      </c>
      <c r="H21" s="167" t="s">
        <v>3713</v>
      </c>
      <c r="I21" s="167" t="s">
        <v>3714</v>
      </c>
      <c r="J21" s="167"/>
      <c r="K21" s="168"/>
    </row>
    <row r="22" ht="14.25" spans="1:11">
      <c r="A22" s="165"/>
      <c r="B22" s="165"/>
      <c r="C22" s="167" t="s">
        <v>2274</v>
      </c>
      <c r="D22" s="167"/>
      <c r="E22" s="165" t="s">
        <v>20</v>
      </c>
      <c r="F22" s="167"/>
      <c r="G22" s="167"/>
      <c r="H22" s="167"/>
      <c r="I22" s="167"/>
      <c r="J22" s="167"/>
      <c r="K22" s="168"/>
    </row>
    <row r="23" ht="14.25" spans="1:11">
      <c r="A23" s="165">
        <v>13</v>
      </c>
      <c r="B23" s="165" t="s">
        <v>1704</v>
      </c>
      <c r="C23" s="167"/>
      <c r="D23" s="167"/>
      <c r="E23" s="165" t="s">
        <v>410</v>
      </c>
      <c r="F23" s="168" t="s">
        <v>3715</v>
      </c>
      <c r="G23" s="168" t="s">
        <v>3716</v>
      </c>
      <c r="H23" s="168" t="s">
        <v>3717</v>
      </c>
      <c r="I23" s="167" t="s">
        <v>3716</v>
      </c>
      <c r="J23" s="167"/>
      <c r="K23" s="168"/>
    </row>
    <row r="24" ht="14.25" spans="1:11">
      <c r="A24" s="165">
        <v>14</v>
      </c>
      <c r="B24" s="165" t="s">
        <v>1708</v>
      </c>
      <c r="C24" s="167"/>
      <c r="D24" s="167"/>
      <c r="E24" s="165" t="s">
        <v>410</v>
      </c>
      <c r="F24" s="168" t="s">
        <v>3718</v>
      </c>
      <c r="G24" s="24" t="s">
        <v>3719</v>
      </c>
      <c r="H24" s="168" t="s">
        <v>3720</v>
      </c>
      <c r="I24" s="167" t="s">
        <v>3721</v>
      </c>
      <c r="J24" s="167"/>
      <c r="K24" s="168"/>
    </row>
    <row r="25" ht="70" customHeight="1" spans="1:11">
      <c r="A25" s="165">
        <v>15</v>
      </c>
      <c r="B25" s="165" t="s">
        <v>1712</v>
      </c>
      <c r="C25" s="167"/>
      <c r="D25" s="167"/>
      <c r="E25" s="165" t="s">
        <v>410</v>
      </c>
      <c r="F25" s="167"/>
      <c r="G25" s="167"/>
      <c r="H25" s="167" t="s">
        <v>3722</v>
      </c>
      <c r="I25" s="167" t="s">
        <v>3723</v>
      </c>
      <c r="J25" s="167"/>
      <c r="K25" s="168"/>
    </row>
    <row r="26" ht="14.25" spans="1:11">
      <c r="A26" s="165"/>
      <c r="B26" s="165"/>
      <c r="C26" s="167" t="s">
        <v>2274</v>
      </c>
      <c r="D26" s="167"/>
      <c r="E26" s="165" t="s">
        <v>410</v>
      </c>
      <c r="F26" s="168"/>
      <c r="G26" s="168"/>
      <c r="H26" s="167"/>
      <c r="I26" s="167"/>
      <c r="J26" s="167"/>
      <c r="K26" s="168"/>
    </row>
    <row r="27" ht="28.5" spans="1:11">
      <c r="A27" s="165">
        <v>16</v>
      </c>
      <c r="B27" s="165" t="s">
        <v>1717</v>
      </c>
      <c r="C27" s="166"/>
      <c r="D27" s="165"/>
      <c r="E27" s="165" t="s">
        <v>410</v>
      </c>
      <c r="F27" s="167" t="s">
        <v>3724</v>
      </c>
      <c r="G27" s="167" t="s">
        <v>3725</v>
      </c>
      <c r="H27" s="167" t="s">
        <v>3726</v>
      </c>
      <c r="I27" s="167" t="s">
        <v>3727</v>
      </c>
      <c r="J27" s="167"/>
      <c r="K27" s="168"/>
    </row>
    <row r="28" ht="14.25" spans="1:11">
      <c r="A28" s="165">
        <v>17</v>
      </c>
      <c r="B28" s="165" t="s">
        <v>1721</v>
      </c>
      <c r="C28" s="166"/>
      <c r="D28" s="167"/>
      <c r="E28" s="165" t="s">
        <v>410</v>
      </c>
      <c r="F28" s="168" t="s">
        <v>3728</v>
      </c>
      <c r="G28" s="24" t="s">
        <v>3729</v>
      </c>
      <c r="H28" s="168" t="s">
        <v>3730</v>
      </c>
      <c r="I28" s="167" t="s">
        <v>3731</v>
      </c>
      <c r="J28" s="167"/>
      <c r="K28" s="168"/>
    </row>
    <row r="29" ht="14.25" spans="1:11">
      <c r="A29" s="165"/>
      <c r="B29" s="165"/>
      <c r="C29" s="166" t="s">
        <v>2274</v>
      </c>
      <c r="D29" s="167"/>
      <c r="E29" s="165" t="s">
        <v>410</v>
      </c>
      <c r="F29" s="168"/>
      <c r="G29" s="168"/>
      <c r="H29" s="168"/>
      <c r="I29" s="167"/>
      <c r="J29" s="167"/>
      <c r="K29" s="168"/>
    </row>
    <row r="30" ht="28.5" spans="1:11">
      <c r="A30" s="165">
        <v>18</v>
      </c>
      <c r="B30" s="165" t="s">
        <v>1728</v>
      </c>
      <c r="C30" s="166"/>
      <c r="D30" s="167"/>
      <c r="E30" s="165" t="s">
        <v>410</v>
      </c>
      <c r="F30" s="168"/>
      <c r="G30" s="168"/>
      <c r="H30" s="168" t="s">
        <v>3732</v>
      </c>
      <c r="I30" s="167" t="s">
        <v>3733</v>
      </c>
      <c r="J30" s="167"/>
      <c r="K30" s="168"/>
    </row>
    <row r="31" s="148" customFormat="1" ht="71" customHeight="1" spans="1:11">
      <c r="A31" s="165">
        <v>19</v>
      </c>
      <c r="B31" s="165" t="s">
        <v>1732</v>
      </c>
      <c r="C31" s="167"/>
      <c r="D31" s="167"/>
      <c r="E31" s="165" t="s">
        <v>20</v>
      </c>
      <c r="F31" s="167" t="s">
        <v>3734</v>
      </c>
      <c r="G31" s="167" t="s">
        <v>3735</v>
      </c>
      <c r="H31" s="167" t="s">
        <v>3736</v>
      </c>
      <c r="I31" s="167" t="s">
        <v>3737</v>
      </c>
      <c r="J31" s="167"/>
      <c r="K31" s="168"/>
    </row>
    <row r="32" s="148" customFormat="1" ht="14.25" spans="1:11">
      <c r="A32" s="165"/>
      <c r="B32" s="165"/>
      <c r="C32" s="166" t="s">
        <v>2274</v>
      </c>
      <c r="D32" s="167"/>
      <c r="E32" s="165" t="s">
        <v>20</v>
      </c>
      <c r="F32" s="167"/>
      <c r="G32" s="167"/>
      <c r="H32" s="167"/>
      <c r="I32" s="167"/>
      <c r="J32" s="167"/>
      <c r="K32" s="168"/>
    </row>
    <row r="33" ht="137" customHeight="1" spans="1:11">
      <c r="A33" s="165">
        <v>20</v>
      </c>
      <c r="B33" s="165" t="s">
        <v>1739</v>
      </c>
      <c r="C33" s="167"/>
      <c r="D33" s="167"/>
      <c r="E33" s="165" t="s">
        <v>410</v>
      </c>
      <c r="F33" s="167" t="s">
        <v>3738</v>
      </c>
      <c r="G33" s="167" t="s">
        <v>3739</v>
      </c>
      <c r="H33" s="167" t="s">
        <v>3740</v>
      </c>
      <c r="I33" s="167" t="s">
        <v>3741</v>
      </c>
      <c r="J33" s="167"/>
      <c r="K33" s="168"/>
    </row>
    <row r="34" s="10" customFormat="1" ht="28.5" spans="1:11">
      <c r="A34" s="165"/>
      <c r="B34" s="165"/>
      <c r="C34" s="167" t="s">
        <v>3742</v>
      </c>
      <c r="D34" s="167"/>
      <c r="E34" s="165" t="s">
        <v>410</v>
      </c>
      <c r="F34" s="168"/>
      <c r="G34" s="168"/>
      <c r="H34" s="168" t="s">
        <v>3743</v>
      </c>
      <c r="I34" s="167" t="s">
        <v>3744</v>
      </c>
      <c r="J34" s="26"/>
      <c r="K34" s="164"/>
    </row>
    <row r="35" s="10" customFormat="1" ht="14.25" spans="1:11">
      <c r="A35" s="165"/>
      <c r="B35" s="165"/>
      <c r="C35" s="167"/>
      <c r="D35" s="167" t="s">
        <v>3745</v>
      </c>
      <c r="E35" s="165" t="s">
        <v>410</v>
      </c>
      <c r="F35" s="168"/>
      <c r="G35" s="168"/>
      <c r="H35" s="164"/>
      <c r="I35" s="26"/>
      <c r="J35" s="26"/>
      <c r="K35" s="164"/>
    </row>
    <row r="36" s="10" customFormat="1" ht="28.5" spans="1:11">
      <c r="A36" s="165"/>
      <c r="B36" s="165"/>
      <c r="C36" s="167"/>
      <c r="D36" s="167" t="s">
        <v>3746</v>
      </c>
      <c r="E36" s="165" t="s">
        <v>410</v>
      </c>
      <c r="F36" s="168"/>
      <c r="G36" s="168"/>
      <c r="H36" s="164" t="s">
        <v>3747</v>
      </c>
      <c r="I36" s="26" t="s">
        <v>3748</v>
      </c>
      <c r="J36" s="26"/>
      <c r="K36" s="164"/>
    </row>
    <row r="37" ht="88" customHeight="1" spans="1:11">
      <c r="A37" s="165">
        <v>21</v>
      </c>
      <c r="B37" s="165" t="s">
        <v>1755</v>
      </c>
      <c r="C37" s="167"/>
      <c r="D37" s="167"/>
      <c r="E37" s="165" t="s">
        <v>410</v>
      </c>
      <c r="F37" s="167" t="s">
        <v>3749</v>
      </c>
      <c r="G37" s="167" t="s">
        <v>3750</v>
      </c>
      <c r="H37" s="167" t="s">
        <v>3751</v>
      </c>
      <c r="I37" s="167" t="s">
        <v>3752</v>
      </c>
      <c r="J37" s="168" t="s">
        <v>3753</v>
      </c>
      <c r="K37" s="167" t="s">
        <v>3754</v>
      </c>
    </row>
    <row r="38" ht="28.5" spans="1:11">
      <c r="A38" s="165">
        <v>22</v>
      </c>
      <c r="B38" s="165" t="s">
        <v>1759</v>
      </c>
      <c r="C38" s="167"/>
      <c r="D38" s="167"/>
      <c r="E38" s="165" t="s">
        <v>20</v>
      </c>
      <c r="F38" s="167" t="s">
        <v>3755</v>
      </c>
      <c r="G38" s="167" t="s">
        <v>3756</v>
      </c>
      <c r="H38" s="167" t="s">
        <v>3757</v>
      </c>
      <c r="I38" s="167" t="s">
        <v>3758</v>
      </c>
      <c r="J38" s="167"/>
      <c r="K38" s="168"/>
    </row>
    <row r="39" ht="14.25" spans="1:11">
      <c r="A39" s="165"/>
      <c r="B39" s="165"/>
      <c r="C39" s="167"/>
      <c r="D39" s="167" t="s">
        <v>1762</v>
      </c>
      <c r="E39" s="165"/>
      <c r="F39" s="167"/>
      <c r="G39" s="167"/>
      <c r="H39" s="167"/>
      <c r="I39" s="167"/>
      <c r="J39" s="167"/>
      <c r="K39" s="168"/>
    </row>
    <row r="40" ht="117" customHeight="1" spans="1:11">
      <c r="A40" s="165">
        <v>23</v>
      </c>
      <c r="B40" s="165" t="s">
        <v>1766</v>
      </c>
      <c r="C40" s="167"/>
      <c r="D40" s="167"/>
      <c r="E40" s="165" t="s">
        <v>410</v>
      </c>
      <c r="F40" s="167" t="s">
        <v>3759</v>
      </c>
      <c r="G40" s="167" t="s">
        <v>3760</v>
      </c>
      <c r="H40" s="167" t="s">
        <v>3761</v>
      </c>
      <c r="I40" s="167" t="s">
        <v>3762</v>
      </c>
      <c r="J40" s="167"/>
      <c r="K40" s="168"/>
    </row>
    <row r="41" ht="14.25" spans="1:11">
      <c r="A41" s="165">
        <v>24</v>
      </c>
      <c r="B41" s="165" t="s">
        <v>1771</v>
      </c>
      <c r="C41" s="167"/>
      <c r="D41" s="167"/>
      <c r="E41" s="165" t="s">
        <v>20</v>
      </c>
      <c r="F41" s="24" t="s">
        <v>3763</v>
      </c>
      <c r="G41" s="24" t="s">
        <v>3764</v>
      </c>
      <c r="H41" s="168" t="s">
        <v>3765</v>
      </c>
      <c r="I41" s="167" t="s">
        <v>3766</v>
      </c>
      <c r="J41" s="167"/>
      <c r="K41" s="168"/>
    </row>
    <row r="42" ht="14.25" spans="1:11">
      <c r="A42" s="165">
        <v>25</v>
      </c>
      <c r="B42" s="165" t="s">
        <v>1775</v>
      </c>
      <c r="C42" s="166"/>
      <c r="D42" s="165"/>
      <c r="E42" s="165" t="s">
        <v>20</v>
      </c>
      <c r="F42" s="167" t="s">
        <v>3767</v>
      </c>
      <c r="G42" s="167" t="s">
        <v>3768</v>
      </c>
      <c r="H42" s="167" t="s">
        <v>3769</v>
      </c>
      <c r="I42" s="167" t="s">
        <v>3770</v>
      </c>
      <c r="J42" s="167"/>
      <c r="K42" s="168"/>
    </row>
    <row r="43" ht="14.25" spans="1:11">
      <c r="A43" s="165"/>
      <c r="B43" s="165"/>
      <c r="C43" s="166"/>
      <c r="D43" s="165"/>
      <c r="E43" s="165"/>
      <c r="F43" s="168"/>
      <c r="G43" s="168"/>
      <c r="H43" s="167"/>
      <c r="I43" s="167"/>
      <c r="J43" s="167"/>
      <c r="K43" s="168"/>
    </row>
    <row r="44" ht="14.25" spans="1:11">
      <c r="A44" s="165"/>
      <c r="B44" s="165"/>
      <c r="C44" s="167" t="s">
        <v>2274</v>
      </c>
      <c r="D44" s="167"/>
      <c r="E44" s="165" t="s">
        <v>20</v>
      </c>
      <c r="F44" s="168"/>
      <c r="G44" s="168"/>
      <c r="H44" s="167"/>
      <c r="I44" s="167"/>
      <c r="J44" s="167"/>
      <c r="K44" s="168"/>
    </row>
    <row r="45" ht="28.5" spans="1:11">
      <c r="A45" s="165">
        <v>26</v>
      </c>
      <c r="B45" s="165" t="s">
        <v>1781</v>
      </c>
      <c r="C45" s="167"/>
      <c r="D45" s="167"/>
      <c r="E45" s="165" t="s">
        <v>410</v>
      </c>
      <c r="F45" s="24" t="s">
        <v>3771</v>
      </c>
      <c r="G45" s="24" t="s">
        <v>3772</v>
      </c>
      <c r="H45" s="167" t="s">
        <v>3773</v>
      </c>
      <c r="I45" s="167" t="s">
        <v>3774</v>
      </c>
      <c r="J45" s="167"/>
      <c r="K45" s="168"/>
    </row>
    <row r="46" ht="42.75" spans="1:11">
      <c r="A46" s="165">
        <v>27</v>
      </c>
      <c r="B46" s="165" t="s">
        <v>1785</v>
      </c>
      <c r="C46" s="166"/>
      <c r="D46" s="165"/>
      <c r="E46" s="165" t="s">
        <v>410</v>
      </c>
      <c r="F46" s="167" t="s">
        <v>3775</v>
      </c>
      <c r="G46" s="167" t="s">
        <v>3776</v>
      </c>
      <c r="H46" s="168" t="s">
        <v>3777</v>
      </c>
      <c r="I46" s="167" t="s">
        <v>3778</v>
      </c>
      <c r="J46" s="167" t="s">
        <v>3779</v>
      </c>
      <c r="K46" s="167" t="s">
        <v>3780</v>
      </c>
    </row>
    <row r="47" ht="57" spans="1:11">
      <c r="A47" s="165">
        <v>28</v>
      </c>
      <c r="B47" s="165" t="s">
        <v>3781</v>
      </c>
      <c r="C47" s="166"/>
      <c r="D47" s="167"/>
      <c r="E47" s="165" t="s">
        <v>20</v>
      </c>
      <c r="F47" s="167" t="s">
        <v>3782</v>
      </c>
      <c r="G47" s="167" t="s">
        <v>3783</v>
      </c>
      <c r="H47" s="23" t="s">
        <v>3784</v>
      </c>
      <c r="I47" s="22" t="s">
        <v>3785</v>
      </c>
      <c r="J47" s="167"/>
      <c r="K47" s="168"/>
    </row>
    <row r="48" ht="14.25" spans="1:11">
      <c r="A48" s="165">
        <v>29</v>
      </c>
      <c r="B48" s="165" t="s">
        <v>1793</v>
      </c>
      <c r="C48" s="166"/>
      <c r="D48" s="167"/>
      <c r="E48" s="165" t="s">
        <v>20</v>
      </c>
      <c r="F48" s="168"/>
      <c r="G48" s="168"/>
      <c r="H48" s="168" t="s">
        <v>3786</v>
      </c>
      <c r="I48" s="167" t="s">
        <v>3787</v>
      </c>
      <c r="J48" s="167"/>
      <c r="K48" s="168"/>
    </row>
    <row r="49" s="10" customFormat="1" ht="14.25" spans="1:11">
      <c r="A49" s="165"/>
      <c r="B49" s="165"/>
      <c r="C49" s="166" t="s">
        <v>2274</v>
      </c>
      <c r="D49" s="167"/>
      <c r="E49" s="165" t="s">
        <v>20</v>
      </c>
      <c r="F49" s="168"/>
      <c r="G49" s="168"/>
      <c r="H49" s="168"/>
      <c r="I49" s="167"/>
      <c r="J49" s="26"/>
      <c r="K49" s="164"/>
    </row>
    <row r="50" s="149" customFormat="1" ht="28.5" spans="1:11">
      <c r="A50" s="165">
        <v>30</v>
      </c>
      <c r="B50" s="165" t="s">
        <v>1805</v>
      </c>
      <c r="C50" s="167"/>
      <c r="D50" s="167"/>
      <c r="E50" s="165" t="s">
        <v>410</v>
      </c>
      <c r="F50" s="167" t="s">
        <v>3788</v>
      </c>
      <c r="G50" s="167" t="s">
        <v>3789</v>
      </c>
      <c r="H50" s="167" t="s">
        <v>3790</v>
      </c>
      <c r="I50" s="167" t="s">
        <v>3791</v>
      </c>
      <c r="J50" s="167"/>
      <c r="K50" s="168"/>
    </row>
    <row r="51" s="148" customFormat="1" ht="14.25" spans="1:11">
      <c r="A51" s="165">
        <v>31</v>
      </c>
      <c r="B51" s="165" t="s">
        <v>1809</v>
      </c>
      <c r="C51" s="167"/>
      <c r="D51" s="167"/>
      <c r="E51" s="165" t="s">
        <v>20</v>
      </c>
      <c r="F51" s="167" t="s">
        <v>3792</v>
      </c>
      <c r="G51" s="167" t="s">
        <v>3793</v>
      </c>
      <c r="H51" s="22" t="s">
        <v>3794</v>
      </c>
      <c r="I51" s="22" t="s">
        <v>3793</v>
      </c>
      <c r="J51" s="167"/>
      <c r="K51" s="168"/>
    </row>
    <row r="52" ht="28.5" spans="1:11">
      <c r="A52" s="165">
        <v>32</v>
      </c>
      <c r="B52" s="165" t="s">
        <v>1813</v>
      </c>
      <c r="C52" s="166"/>
      <c r="D52" s="167"/>
      <c r="E52" s="165" t="s">
        <v>410</v>
      </c>
      <c r="F52" s="167" t="s">
        <v>3795</v>
      </c>
      <c r="G52" s="167" t="s">
        <v>3796</v>
      </c>
      <c r="H52" s="168" t="s">
        <v>3797</v>
      </c>
      <c r="I52" s="167" t="s">
        <v>3796</v>
      </c>
      <c r="J52" s="167"/>
      <c r="K52" s="168"/>
    </row>
    <row r="53" s="10" customFormat="1" ht="110" customHeight="1" spans="1:11">
      <c r="A53" s="165">
        <v>33</v>
      </c>
      <c r="B53" s="165" t="s">
        <v>1817</v>
      </c>
      <c r="C53" s="171"/>
      <c r="D53" s="171"/>
      <c r="E53" s="165" t="s">
        <v>410</v>
      </c>
      <c r="F53" s="167" t="s">
        <v>3798</v>
      </c>
      <c r="G53" s="167" t="s">
        <v>3799</v>
      </c>
      <c r="H53" s="167" t="s">
        <v>3800</v>
      </c>
      <c r="I53" s="167" t="s">
        <v>3801</v>
      </c>
      <c r="J53" s="26"/>
      <c r="K53" s="164"/>
    </row>
    <row r="54" s="10" customFormat="1" ht="36" customHeight="1" spans="1:11">
      <c r="A54" s="163" t="s">
        <v>415</v>
      </c>
      <c r="B54" s="163"/>
      <c r="C54" s="163"/>
      <c r="D54" s="163"/>
      <c r="E54" s="163"/>
      <c r="F54" s="163"/>
      <c r="G54" s="163"/>
      <c r="H54" s="163"/>
      <c r="I54" s="172"/>
      <c r="J54" s="26"/>
      <c r="K54" s="164"/>
    </row>
    <row r="55" s="10" customFormat="1" ht="42.75" spans="1:11">
      <c r="A55" s="170">
        <v>34</v>
      </c>
      <c r="B55" s="165" t="s">
        <v>3802</v>
      </c>
      <c r="C55" s="166"/>
      <c r="D55" s="166"/>
      <c r="E55" s="165" t="s">
        <v>410</v>
      </c>
      <c r="F55" s="167" t="s">
        <v>3803</v>
      </c>
      <c r="G55" s="167" t="s">
        <v>3804</v>
      </c>
      <c r="H55" s="26" t="s">
        <v>3805</v>
      </c>
      <c r="I55" s="26" t="s">
        <v>3806</v>
      </c>
      <c r="J55" s="26"/>
      <c r="K55" s="164"/>
    </row>
    <row r="56" s="10" customFormat="1" ht="14.25" spans="1:11">
      <c r="A56" s="170"/>
      <c r="B56" s="165"/>
      <c r="C56" s="166" t="s">
        <v>2274</v>
      </c>
      <c r="D56" s="166"/>
      <c r="E56" s="165" t="s">
        <v>410</v>
      </c>
      <c r="F56" s="167"/>
      <c r="G56" s="167"/>
      <c r="H56" s="164"/>
      <c r="I56" s="26"/>
      <c r="J56" s="26"/>
      <c r="K56" s="164"/>
    </row>
    <row r="57" s="10" customFormat="1" ht="28.5" spans="1:11">
      <c r="A57" s="170">
        <v>35</v>
      </c>
      <c r="B57" s="165" t="s">
        <v>3807</v>
      </c>
      <c r="C57" s="166"/>
      <c r="D57" s="166"/>
      <c r="E57" s="165" t="s">
        <v>410</v>
      </c>
      <c r="F57" s="167" t="s">
        <v>3808</v>
      </c>
      <c r="G57" s="167" t="s">
        <v>3809</v>
      </c>
      <c r="H57" s="26" t="s">
        <v>3810</v>
      </c>
      <c r="I57" s="26" t="s">
        <v>3811</v>
      </c>
      <c r="J57" s="26"/>
      <c r="K57" s="164"/>
    </row>
    <row r="58" s="10" customFormat="1" ht="14.25" spans="1:11">
      <c r="A58" s="170"/>
      <c r="B58" s="165"/>
      <c r="C58" s="166" t="s">
        <v>2274</v>
      </c>
      <c r="D58" s="166"/>
      <c r="E58" s="165" t="s">
        <v>410</v>
      </c>
      <c r="F58" s="167"/>
      <c r="G58" s="167"/>
      <c r="H58" s="26"/>
      <c r="I58" s="26"/>
      <c r="J58" s="26"/>
      <c r="K58" s="164"/>
    </row>
    <row r="59" ht="28.5" spans="1:11">
      <c r="A59" s="23">
        <v>36</v>
      </c>
      <c r="B59" s="23" t="s">
        <v>1833</v>
      </c>
      <c r="C59" s="22"/>
      <c r="D59" s="26"/>
      <c r="E59" s="23" t="s">
        <v>1836</v>
      </c>
      <c r="F59" s="167" t="s">
        <v>3812</v>
      </c>
      <c r="G59" s="167" t="s">
        <v>3813</v>
      </c>
      <c r="H59" s="164" t="s">
        <v>3814</v>
      </c>
      <c r="I59" s="26" t="s">
        <v>3815</v>
      </c>
      <c r="J59" s="167"/>
      <c r="K59" s="168"/>
    </row>
    <row r="60" ht="14.25" spans="1:11">
      <c r="A60" s="23">
        <v>37</v>
      </c>
      <c r="B60" s="23" t="s">
        <v>1838</v>
      </c>
      <c r="C60" s="22"/>
      <c r="D60" s="26"/>
      <c r="E60" s="165" t="s">
        <v>410</v>
      </c>
      <c r="F60" s="167" t="s">
        <v>3816</v>
      </c>
      <c r="G60" s="167" t="s">
        <v>3817</v>
      </c>
      <c r="H60" s="164" t="s">
        <v>3818</v>
      </c>
      <c r="I60" s="26" t="s">
        <v>3819</v>
      </c>
      <c r="J60" s="167"/>
      <c r="K60" s="168"/>
    </row>
    <row r="61" ht="14.25" spans="1:11">
      <c r="A61" s="23">
        <v>38</v>
      </c>
      <c r="B61" s="23" t="s">
        <v>1842</v>
      </c>
      <c r="C61" s="22"/>
      <c r="D61" s="26"/>
      <c r="E61" s="165" t="s">
        <v>410</v>
      </c>
      <c r="F61" s="167" t="s">
        <v>3820</v>
      </c>
      <c r="G61" s="167" t="s">
        <v>3821</v>
      </c>
      <c r="H61" s="164" t="s">
        <v>3822</v>
      </c>
      <c r="I61" s="26" t="s">
        <v>3823</v>
      </c>
      <c r="J61" s="167"/>
      <c r="K61" s="168"/>
    </row>
    <row r="62" ht="14.25" spans="1:11">
      <c r="A62" s="23"/>
      <c r="B62" s="23"/>
      <c r="C62" s="22" t="s">
        <v>2274</v>
      </c>
      <c r="D62" s="26"/>
      <c r="E62" s="165" t="s">
        <v>410</v>
      </c>
      <c r="F62" s="167"/>
      <c r="G62" s="167"/>
      <c r="H62" s="164"/>
      <c r="I62" s="26"/>
      <c r="J62" s="167"/>
      <c r="K62" s="168"/>
    </row>
    <row r="63" ht="82" customHeight="1" spans="1:11">
      <c r="A63" s="23"/>
      <c r="B63" s="23"/>
      <c r="C63" s="26" t="s">
        <v>3824</v>
      </c>
      <c r="D63" s="26"/>
      <c r="E63" s="165" t="s">
        <v>410</v>
      </c>
      <c r="F63" s="167" t="s">
        <v>3825</v>
      </c>
      <c r="G63" s="167" t="s">
        <v>3826</v>
      </c>
      <c r="H63" s="26" t="s">
        <v>3827</v>
      </c>
      <c r="I63" s="26" t="s">
        <v>3828</v>
      </c>
      <c r="J63" s="167"/>
      <c r="K63" s="167" t="s">
        <v>1197</v>
      </c>
    </row>
    <row r="64" ht="57" customHeight="1" spans="1:11">
      <c r="A64" s="23">
        <v>39</v>
      </c>
      <c r="B64" s="23" t="s">
        <v>1851</v>
      </c>
      <c r="C64" s="26"/>
      <c r="D64" s="26"/>
      <c r="E64" s="165" t="s">
        <v>410</v>
      </c>
      <c r="F64" s="167" t="s">
        <v>3829</v>
      </c>
      <c r="G64" s="167" t="s">
        <v>3830</v>
      </c>
      <c r="H64" s="26" t="s">
        <v>3831</v>
      </c>
      <c r="I64" s="26" t="s">
        <v>3832</v>
      </c>
      <c r="J64" s="167"/>
      <c r="K64" s="168"/>
    </row>
    <row r="65" ht="14.25" spans="1:11">
      <c r="A65" s="23"/>
      <c r="B65" s="23"/>
      <c r="C65" s="22" t="s">
        <v>2274</v>
      </c>
      <c r="D65" s="26"/>
      <c r="E65" s="165" t="s">
        <v>410</v>
      </c>
      <c r="F65" s="167"/>
      <c r="G65" s="167"/>
      <c r="H65" s="26"/>
      <c r="I65" s="26"/>
      <c r="J65" s="167"/>
      <c r="K65" s="168"/>
    </row>
    <row r="66" ht="28.5" spans="1:11">
      <c r="A66" s="23">
        <v>40</v>
      </c>
      <c r="B66" s="23" t="s">
        <v>3833</v>
      </c>
      <c r="C66" s="26"/>
      <c r="D66" s="26"/>
      <c r="E66" s="23" t="s">
        <v>1836</v>
      </c>
      <c r="F66" s="167" t="s">
        <v>3834</v>
      </c>
      <c r="G66" s="167" t="s">
        <v>3835</v>
      </c>
      <c r="H66" s="26" t="s">
        <v>3836</v>
      </c>
      <c r="I66" s="26" t="s">
        <v>3837</v>
      </c>
      <c r="J66" s="167"/>
      <c r="K66" s="168"/>
    </row>
    <row r="67" ht="14.25" spans="1:11">
      <c r="A67" s="23"/>
      <c r="B67" s="23"/>
      <c r="C67" s="22" t="s">
        <v>2274</v>
      </c>
      <c r="D67" s="26"/>
      <c r="E67" s="23" t="s">
        <v>1836</v>
      </c>
      <c r="F67" s="167"/>
      <c r="G67" s="167"/>
      <c r="H67" s="26"/>
      <c r="I67" s="26"/>
      <c r="J67" s="167"/>
      <c r="K67" s="168"/>
    </row>
    <row r="68" ht="14.25" spans="1:11">
      <c r="A68" s="23"/>
      <c r="B68" s="23"/>
      <c r="C68" s="22"/>
      <c r="D68" s="23" t="s">
        <v>1860</v>
      </c>
      <c r="E68" s="23" t="s">
        <v>1836</v>
      </c>
      <c r="F68" s="167"/>
      <c r="G68" s="167"/>
      <c r="H68" s="164" t="s">
        <v>3838</v>
      </c>
      <c r="I68" s="26" t="s">
        <v>3839</v>
      </c>
      <c r="J68" s="167"/>
      <c r="K68" s="168"/>
    </row>
    <row r="69" s="148" customFormat="1" ht="42.75" spans="1:11">
      <c r="A69" s="173">
        <v>41</v>
      </c>
      <c r="B69" s="173" t="s">
        <v>1869</v>
      </c>
      <c r="C69" s="164"/>
      <c r="D69" s="164"/>
      <c r="E69" s="165" t="s">
        <v>410</v>
      </c>
      <c r="F69" s="167" t="s">
        <v>3840</v>
      </c>
      <c r="G69" s="167" t="s">
        <v>3841</v>
      </c>
      <c r="H69" s="164" t="s">
        <v>3842</v>
      </c>
      <c r="I69" s="26" t="s">
        <v>3843</v>
      </c>
      <c r="J69" s="167"/>
      <c r="K69" s="168"/>
    </row>
    <row r="70" ht="85.5" spans="1:11">
      <c r="A70" s="23">
        <v>42</v>
      </c>
      <c r="B70" s="23" t="s">
        <v>1873</v>
      </c>
      <c r="C70" s="22"/>
      <c r="D70" s="23"/>
      <c r="E70" s="165" t="s">
        <v>410</v>
      </c>
      <c r="F70" s="26" t="s">
        <v>3844</v>
      </c>
      <c r="G70" s="26" t="s">
        <v>3845</v>
      </c>
      <c r="H70" s="26" t="s">
        <v>3846</v>
      </c>
      <c r="I70" s="26" t="s">
        <v>3847</v>
      </c>
      <c r="J70" s="167"/>
      <c r="K70" s="168"/>
    </row>
    <row r="71" ht="14.25" spans="1:11">
      <c r="A71" s="23"/>
      <c r="B71" s="23"/>
      <c r="C71" s="22" t="s">
        <v>2274</v>
      </c>
      <c r="D71" s="23"/>
      <c r="E71" s="165" t="s">
        <v>410</v>
      </c>
      <c r="F71" s="26"/>
      <c r="G71" s="168"/>
      <c r="H71" s="164"/>
      <c r="I71" s="26"/>
      <c r="J71" s="167"/>
      <c r="K71" s="168"/>
    </row>
    <row r="72" ht="206" customHeight="1" spans="1:11">
      <c r="A72" s="23">
        <v>43</v>
      </c>
      <c r="B72" s="23" t="s">
        <v>1880</v>
      </c>
      <c r="C72" s="22"/>
      <c r="D72" s="23"/>
      <c r="E72" s="165" t="s">
        <v>410</v>
      </c>
      <c r="F72" s="167" t="s">
        <v>3848</v>
      </c>
      <c r="G72" s="167" t="s">
        <v>3849</v>
      </c>
      <c r="H72" s="26" t="s">
        <v>3850</v>
      </c>
      <c r="I72" s="26" t="s">
        <v>3851</v>
      </c>
      <c r="J72" s="167"/>
      <c r="K72" s="167"/>
    </row>
    <row r="73" ht="71.25" spans="1:11">
      <c r="A73" s="23">
        <v>44</v>
      </c>
      <c r="B73" s="23" t="s">
        <v>1885</v>
      </c>
      <c r="C73" s="26"/>
      <c r="D73" s="26"/>
      <c r="E73" s="165" t="s">
        <v>20</v>
      </c>
      <c r="F73" s="167" t="s">
        <v>3852</v>
      </c>
      <c r="G73" s="167" t="s">
        <v>3853</v>
      </c>
      <c r="H73" s="26" t="s">
        <v>3854</v>
      </c>
      <c r="I73" s="26" t="s">
        <v>3855</v>
      </c>
      <c r="J73" s="167"/>
      <c r="K73" s="168"/>
    </row>
    <row r="74" ht="42.75" spans="1:11">
      <c r="A74" s="23">
        <v>45</v>
      </c>
      <c r="B74" s="23" t="s">
        <v>1890</v>
      </c>
      <c r="C74" s="22"/>
      <c r="D74" s="23"/>
      <c r="E74" s="165" t="s">
        <v>410</v>
      </c>
      <c r="F74" s="167" t="s">
        <v>3856</v>
      </c>
      <c r="G74" s="167" t="s">
        <v>3857</v>
      </c>
      <c r="H74" s="164" t="s">
        <v>3858</v>
      </c>
      <c r="I74" s="26" t="s">
        <v>3859</v>
      </c>
      <c r="J74" s="167" t="s">
        <v>3860</v>
      </c>
      <c r="K74" s="167" t="s">
        <v>3861</v>
      </c>
    </row>
    <row r="75" ht="14.25" spans="1:11">
      <c r="A75" s="173">
        <v>46</v>
      </c>
      <c r="B75" s="23" t="s">
        <v>3862</v>
      </c>
      <c r="C75" s="22"/>
      <c r="D75" s="26"/>
      <c r="E75" s="165" t="s">
        <v>410</v>
      </c>
      <c r="F75" s="167" t="s">
        <v>3863</v>
      </c>
      <c r="G75" s="167" t="s">
        <v>3864</v>
      </c>
      <c r="H75" s="164" t="s">
        <v>3865</v>
      </c>
      <c r="I75" s="26" t="s">
        <v>3866</v>
      </c>
      <c r="J75" s="167"/>
      <c r="K75" s="168"/>
    </row>
    <row r="76" ht="14.25" spans="1:11">
      <c r="A76" s="173"/>
      <c r="B76" s="23"/>
      <c r="C76" s="22" t="s">
        <v>2274</v>
      </c>
      <c r="D76" s="26"/>
      <c r="E76" s="165" t="s">
        <v>410</v>
      </c>
      <c r="F76" s="167"/>
      <c r="G76" s="167"/>
      <c r="H76" s="164"/>
      <c r="I76" s="26"/>
      <c r="J76" s="167"/>
      <c r="K76" s="168"/>
    </row>
    <row r="77" ht="78" customHeight="1" spans="1:11">
      <c r="A77" s="173">
        <v>47</v>
      </c>
      <c r="B77" s="23" t="s">
        <v>1903</v>
      </c>
      <c r="C77" s="164"/>
      <c r="D77" s="164"/>
      <c r="E77" s="165" t="s">
        <v>410</v>
      </c>
      <c r="F77" s="167" t="s">
        <v>3863</v>
      </c>
      <c r="G77" s="167" t="s">
        <v>3864</v>
      </c>
      <c r="H77" s="22" t="s">
        <v>3867</v>
      </c>
      <c r="I77" s="174" t="s">
        <v>3868</v>
      </c>
      <c r="J77" s="167"/>
      <c r="K77" s="168"/>
    </row>
    <row r="78" ht="28.5" spans="1:11">
      <c r="A78" s="173">
        <v>48</v>
      </c>
      <c r="B78" s="173" t="s">
        <v>1907</v>
      </c>
      <c r="C78" s="164"/>
      <c r="D78" s="164"/>
      <c r="E78" s="165" t="s">
        <v>410</v>
      </c>
      <c r="F78" s="167"/>
      <c r="G78" s="167"/>
      <c r="H78" s="26" t="s">
        <v>3869</v>
      </c>
      <c r="I78" s="26" t="s">
        <v>3870</v>
      </c>
      <c r="J78" s="167"/>
      <c r="K78" s="168"/>
    </row>
    <row r="79" ht="14.25" spans="1:11">
      <c r="A79" s="173">
        <v>49</v>
      </c>
      <c r="B79" s="23" t="s">
        <v>1914</v>
      </c>
      <c r="C79" s="22"/>
      <c r="D79" s="26"/>
      <c r="E79" s="165" t="s">
        <v>410</v>
      </c>
      <c r="F79" s="167"/>
      <c r="G79" s="167"/>
      <c r="H79" s="164" t="s">
        <v>3871</v>
      </c>
      <c r="I79" s="26" t="s">
        <v>3872</v>
      </c>
      <c r="J79" s="22" t="s">
        <v>3873</v>
      </c>
      <c r="K79" s="174" t="s">
        <v>3874</v>
      </c>
    </row>
    <row r="80" ht="14.25" spans="1:11">
      <c r="A80" s="173"/>
      <c r="B80" s="23"/>
      <c r="C80" s="22" t="s">
        <v>2274</v>
      </c>
      <c r="D80" s="26"/>
      <c r="E80" s="165" t="s">
        <v>410</v>
      </c>
      <c r="F80" s="167"/>
      <c r="G80" s="167"/>
      <c r="H80" s="164"/>
      <c r="I80" s="26"/>
      <c r="J80" s="167"/>
      <c r="K80" s="168"/>
    </row>
    <row r="81" s="10" customFormat="1" ht="14.25" spans="1:11">
      <c r="A81" s="163" t="s">
        <v>3875</v>
      </c>
      <c r="B81" s="163"/>
      <c r="C81" s="163"/>
      <c r="D81" s="163"/>
      <c r="E81" s="163"/>
      <c r="F81" s="163"/>
      <c r="G81" s="163"/>
      <c r="H81" s="164"/>
      <c r="I81" s="26"/>
      <c r="J81" s="26"/>
      <c r="K81" s="164"/>
    </row>
    <row r="82" ht="179" customHeight="1" spans="1:11">
      <c r="A82" s="23">
        <v>50</v>
      </c>
      <c r="B82" s="23" t="s">
        <v>1927</v>
      </c>
      <c r="C82" s="26"/>
      <c r="D82" s="26"/>
      <c r="E82" s="23" t="s">
        <v>410</v>
      </c>
      <c r="F82" s="26" t="s">
        <v>3876</v>
      </c>
      <c r="G82" s="26" t="s">
        <v>3877</v>
      </c>
      <c r="H82" s="26" t="s">
        <v>3878</v>
      </c>
      <c r="I82" s="26" t="s">
        <v>3879</v>
      </c>
      <c r="J82" s="167"/>
      <c r="K82" s="168"/>
    </row>
    <row r="83" ht="14.25" spans="1:11">
      <c r="A83" s="23"/>
      <c r="B83" s="23"/>
      <c r="C83" s="26" t="s">
        <v>2274</v>
      </c>
      <c r="D83" s="26"/>
      <c r="E83" s="23" t="s">
        <v>410</v>
      </c>
      <c r="F83" s="26"/>
      <c r="G83" s="26"/>
      <c r="H83" s="26"/>
      <c r="I83" s="26"/>
      <c r="J83" s="167"/>
      <c r="K83" s="168"/>
    </row>
    <row r="84" ht="14.25" spans="1:11">
      <c r="A84" s="23">
        <v>51</v>
      </c>
      <c r="B84" s="23" t="s">
        <v>1933</v>
      </c>
      <c r="C84" s="26"/>
      <c r="D84" s="26"/>
      <c r="E84" s="23" t="s">
        <v>410</v>
      </c>
      <c r="F84" s="164"/>
      <c r="G84" s="24"/>
      <c r="H84" s="164"/>
      <c r="I84" s="26"/>
      <c r="J84" s="26" t="s">
        <v>3880</v>
      </c>
      <c r="K84" s="26" t="s">
        <v>3881</v>
      </c>
    </row>
    <row r="85" ht="14.25" spans="1:11">
      <c r="A85" s="23"/>
      <c r="B85" s="23"/>
      <c r="C85" s="26" t="s">
        <v>2274</v>
      </c>
      <c r="D85" s="26"/>
      <c r="E85" s="23" t="s">
        <v>410</v>
      </c>
      <c r="F85" s="26"/>
      <c r="G85" s="26"/>
      <c r="H85" s="26"/>
      <c r="I85" s="26"/>
      <c r="J85" s="26"/>
      <c r="K85" s="26"/>
    </row>
    <row r="86" ht="190" customHeight="1" spans="1:11">
      <c r="A86" s="23">
        <v>52</v>
      </c>
      <c r="B86" s="23" t="s">
        <v>3882</v>
      </c>
      <c r="C86" s="26"/>
      <c r="D86" s="26"/>
      <c r="E86" s="23" t="s">
        <v>410</v>
      </c>
      <c r="F86" s="26" t="s">
        <v>3883</v>
      </c>
      <c r="G86" s="26" t="s">
        <v>3884</v>
      </c>
      <c r="H86" s="26" t="s">
        <v>3885</v>
      </c>
      <c r="I86" s="26" t="s">
        <v>3886</v>
      </c>
      <c r="J86" s="26" t="s">
        <v>3880</v>
      </c>
      <c r="K86" s="26" t="s">
        <v>3881</v>
      </c>
    </row>
    <row r="87" ht="14.25" spans="1:11">
      <c r="A87" s="23"/>
      <c r="B87" s="23"/>
      <c r="C87" s="26" t="s">
        <v>2274</v>
      </c>
      <c r="D87" s="26"/>
      <c r="E87" s="23" t="s">
        <v>410</v>
      </c>
      <c r="F87" s="26"/>
      <c r="G87" s="26"/>
      <c r="H87" s="26"/>
      <c r="I87" s="26"/>
      <c r="J87" s="26"/>
      <c r="K87" s="26"/>
    </row>
    <row r="88" ht="54" customHeight="1" spans="1:11">
      <c r="A88" s="23">
        <v>53</v>
      </c>
      <c r="B88" s="23" t="s">
        <v>3887</v>
      </c>
      <c r="C88" s="22"/>
      <c r="D88" s="26"/>
      <c r="E88" s="23" t="s">
        <v>410</v>
      </c>
      <c r="F88" s="26" t="s">
        <v>3883</v>
      </c>
      <c r="G88" s="26" t="s">
        <v>3884</v>
      </c>
      <c r="H88" s="26" t="s">
        <v>3888</v>
      </c>
      <c r="I88" s="26" t="s">
        <v>3889</v>
      </c>
      <c r="J88" s="26" t="s">
        <v>3880</v>
      </c>
      <c r="K88" s="26" t="s">
        <v>3881</v>
      </c>
    </row>
    <row r="89" ht="14.25" spans="1:11">
      <c r="A89" s="23"/>
      <c r="B89" s="23"/>
      <c r="C89" s="26" t="s">
        <v>2274</v>
      </c>
      <c r="D89" s="26"/>
      <c r="E89" s="23" t="s">
        <v>410</v>
      </c>
      <c r="F89" s="26"/>
      <c r="G89" s="26"/>
      <c r="H89" s="26"/>
      <c r="I89" s="26"/>
      <c r="J89" s="26"/>
      <c r="K89" s="26"/>
    </row>
    <row r="90" ht="14.25" spans="1:11">
      <c r="A90" s="23">
        <v>54</v>
      </c>
      <c r="B90" s="23" t="s">
        <v>3890</v>
      </c>
      <c r="C90" s="26"/>
      <c r="D90" s="26"/>
      <c r="E90" s="23" t="s">
        <v>410</v>
      </c>
      <c r="F90" s="26" t="s">
        <v>3883</v>
      </c>
      <c r="G90" s="26" t="s">
        <v>3884</v>
      </c>
      <c r="H90" s="164" t="s">
        <v>3891</v>
      </c>
      <c r="I90" s="26" t="s">
        <v>3892</v>
      </c>
      <c r="J90" s="167"/>
      <c r="K90" s="168"/>
    </row>
    <row r="91" s="10" customFormat="1" ht="14.25" spans="1:11">
      <c r="A91" s="23"/>
      <c r="B91" s="23"/>
      <c r="C91" s="26" t="s">
        <v>2274</v>
      </c>
      <c r="D91" s="26"/>
      <c r="E91" s="23" t="s">
        <v>410</v>
      </c>
      <c r="F91" s="26"/>
      <c r="G91" s="26"/>
      <c r="H91" s="164"/>
      <c r="I91" s="26"/>
      <c r="J91" s="167"/>
      <c r="K91" s="164"/>
    </row>
    <row r="92" s="10" customFormat="1" ht="14.25" spans="1:11">
      <c r="A92" s="23">
        <v>55</v>
      </c>
      <c r="B92" s="23" t="s">
        <v>3893</v>
      </c>
      <c r="C92" s="26"/>
      <c r="D92" s="26"/>
      <c r="E92" s="23" t="s">
        <v>410</v>
      </c>
      <c r="F92" s="26" t="s">
        <v>3883</v>
      </c>
      <c r="G92" s="26" t="s">
        <v>3884</v>
      </c>
      <c r="H92" s="164"/>
      <c r="I92" s="26"/>
      <c r="J92" s="167"/>
      <c r="K92" s="164"/>
    </row>
    <row r="93" s="10" customFormat="1" ht="14.25" spans="1:11">
      <c r="A93" s="23"/>
      <c r="B93" s="23"/>
      <c r="C93" s="26" t="s">
        <v>2274</v>
      </c>
      <c r="D93" s="26"/>
      <c r="E93" s="23" t="s">
        <v>410</v>
      </c>
      <c r="F93" s="26"/>
      <c r="G93" s="26"/>
      <c r="H93" s="164"/>
      <c r="I93" s="26"/>
      <c r="J93" s="167"/>
      <c r="K93" s="164"/>
    </row>
    <row r="94" s="148" customFormat="1" ht="57" spans="1:11">
      <c r="A94" s="23">
        <v>56</v>
      </c>
      <c r="B94" s="23" t="s">
        <v>1968</v>
      </c>
      <c r="C94" s="26"/>
      <c r="D94" s="26"/>
      <c r="E94" s="23" t="s">
        <v>410</v>
      </c>
      <c r="F94" s="26" t="s">
        <v>3894</v>
      </c>
      <c r="G94" s="26" t="s">
        <v>3895</v>
      </c>
      <c r="H94" s="26" t="s">
        <v>3896</v>
      </c>
      <c r="I94" s="26" t="s">
        <v>3897</v>
      </c>
      <c r="J94" s="167"/>
      <c r="K94" s="168"/>
    </row>
    <row r="95" s="148" customFormat="1" ht="14.25" spans="1:11">
      <c r="A95" s="23"/>
      <c r="B95" s="23"/>
      <c r="C95" s="26" t="s">
        <v>2274</v>
      </c>
      <c r="D95" s="26"/>
      <c r="E95" s="23" t="s">
        <v>410</v>
      </c>
      <c r="F95" s="26"/>
      <c r="G95" s="26"/>
      <c r="H95" s="26"/>
      <c r="I95" s="26"/>
      <c r="J95" s="167"/>
      <c r="K95" s="168"/>
    </row>
    <row r="96" ht="88" customHeight="1" spans="1:11">
      <c r="A96" s="23">
        <v>57</v>
      </c>
      <c r="B96" s="23" t="s">
        <v>1975</v>
      </c>
      <c r="C96" s="26"/>
      <c r="D96" s="26"/>
      <c r="E96" s="23" t="s">
        <v>410</v>
      </c>
      <c r="F96" s="26" t="s">
        <v>3898</v>
      </c>
      <c r="G96" s="26" t="s">
        <v>3899</v>
      </c>
      <c r="H96" s="26" t="s">
        <v>3900</v>
      </c>
      <c r="I96" s="26" t="s">
        <v>3901</v>
      </c>
      <c r="J96" s="167"/>
      <c r="K96" s="168"/>
    </row>
    <row r="97" ht="14.25" spans="1:11">
      <c r="A97" s="23"/>
      <c r="B97" s="23"/>
      <c r="C97" s="26" t="s">
        <v>2274</v>
      </c>
      <c r="D97" s="26"/>
      <c r="E97" s="23" t="s">
        <v>410</v>
      </c>
      <c r="F97" s="164"/>
      <c r="G97" s="164"/>
      <c r="H97" s="26"/>
      <c r="I97" s="26"/>
      <c r="J97" s="167"/>
      <c r="K97" s="168"/>
    </row>
    <row r="98" ht="151" customHeight="1" spans="1:11">
      <c r="A98" s="23">
        <v>58</v>
      </c>
      <c r="B98" s="23" t="s">
        <v>1982</v>
      </c>
      <c r="C98" s="26"/>
      <c r="D98" s="26"/>
      <c r="E98" s="23" t="s">
        <v>410</v>
      </c>
      <c r="F98" s="26" t="s">
        <v>3902</v>
      </c>
      <c r="G98" s="26" t="s">
        <v>3903</v>
      </c>
      <c r="H98" s="26" t="s">
        <v>3904</v>
      </c>
      <c r="I98" s="26" t="s">
        <v>3905</v>
      </c>
      <c r="J98" s="167"/>
      <c r="K98" s="168"/>
    </row>
    <row r="99" ht="14.25" spans="1:11">
      <c r="A99" s="23"/>
      <c r="B99" s="23"/>
      <c r="C99" s="26" t="s">
        <v>2274</v>
      </c>
      <c r="D99" s="26"/>
      <c r="E99" s="23" t="s">
        <v>410</v>
      </c>
      <c r="F99" s="26"/>
      <c r="G99" s="26"/>
      <c r="H99" s="26"/>
      <c r="I99" s="26"/>
      <c r="J99" s="167"/>
      <c r="K99" s="168"/>
    </row>
    <row r="100" ht="71.25" spans="1:11">
      <c r="A100" s="23">
        <v>59</v>
      </c>
      <c r="B100" s="23" t="s">
        <v>1988</v>
      </c>
      <c r="C100" s="26"/>
      <c r="D100" s="26"/>
      <c r="E100" s="23" t="s">
        <v>410</v>
      </c>
      <c r="F100" s="26" t="s">
        <v>3906</v>
      </c>
      <c r="G100" s="26" t="s">
        <v>3907</v>
      </c>
      <c r="H100" s="26" t="s">
        <v>3908</v>
      </c>
      <c r="I100" s="26" t="s">
        <v>3909</v>
      </c>
      <c r="J100" s="167"/>
      <c r="K100" s="168"/>
    </row>
    <row r="101" ht="14.25" spans="1:11">
      <c r="A101" s="23"/>
      <c r="B101" s="23"/>
      <c r="C101" s="26" t="s">
        <v>2274</v>
      </c>
      <c r="D101" s="26"/>
      <c r="E101" s="23" t="s">
        <v>410</v>
      </c>
      <c r="F101" s="26"/>
      <c r="G101" s="26"/>
      <c r="H101" s="26"/>
      <c r="I101" s="26"/>
      <c r="J101" s="167"/>
      <c r="K101" s="168"/>
    </row>
    <row r="102" ht="14.25" spans="1:11">
      <c r="A102" s="23">
        <v>60</v>
      </c>
      <c r="B102" s="23" t="s">
        <v>1996</v>
      </c>
      <c r="C102" s="26"/>
      <c r="D102" s="175"/>
      <c r="E102" s="23" t="s">
        <v>410</v>
      </c>
      <c r="F102" s="26" t="s">
        <v>3906</v>
      </c>
      <c r="G102" s="26" t="s">
        <v>3907</v>
      </c>
      <c r="H102" s="164" t="s">
        <v>3910</v>
      </c>
      <c r="I102" s="26" t="s">
        <v>3911</v>
      </c>
      <c r="J102" s="167"/>
      <c r="K102" s="168"/>
    </row>
    <row r="103" ht="14.25" spans="1:11">
      <c r="A103" s="23"/>
      <c r="B103" s="23"/>
      <c r="C103" s="26" t="s">
        <v>2274</v>
      </c>
      <c r="D103" s="175"/>
      <c r="E103" s="23" t="s">
        <v>410</v>
      </c>
      <c r="F103" s="164"/>
      <c r="G103" s="164"/>
      <c r="H103" s="164"/>
      <c r="I103" s="26"/>
      <c r="J103" s="167"/>
      <c r="K103" s="168"/>
    </row>
    <row r="104" ht="14.25" spans="1:11">
      <c r="A104" s="23">
        <v>61</v>
      </c>
      <c r="B104" s="23" t="s">
        <v>2003</v>
      </c>
      <c r="C104" s="26"/>
      <c r="D104" s="175"/>
      <c r="E104" s="23" t="s">
        <v>410</v>
      </c>
      <c r="F104" s="164" t="s">
        <v>3912</v>
      </c>
      <c r="G104" s="164" t="s">
        <v>3913</v>
      </c>
      <c r="H104" s="164" t="s">
        <v>3914</v>
      </c>
      <c r="I104" s="26" t="s">
        <v>3913</v>
      </c>
      <c r="J104" s="167"/>
      <c r="K104" s="168"/>
    </row>
    <row r="105" ht="14.25" spans="1:11">
      <c r="A105" s="23"/>
      <c r="B105" s="23"/>
      <c r="C105" s="26" t="s">
        <v>2274</v>
      </c>
      <c r="D105" s="175"/>
      <c r="E105" s="23" t="s">
        <v>410</v>
      </c>
      <c r="F105" s="164"/>
      <c r="G105" s="164"/>
      <c r="H105" s="164"/>
      <c r="I105" s="26"/>
      <c r="J105" s="167"/>
      <c r="K105" s="168"/>
    </row>
    <row r="106" ht="71.25" spans="1:11">
      <c r="A106" s="23">
        <v>62</v>
      </c>
      <c r="B106" s="23" t="s">
        <v>2009</v>
      </c>
      <c r="C106" s="26"/>
      <c r="D106" s="26"/>
      <c r="E106" s="23" t="s">
        <v>410</v>
      </c>
      <c r="F106" s="26" t="s">
        <v>3915</v>
      </c>
      <c r="G106" s="26" t="s">
        <v>3916</v>
      </c>
      <c r="H106" s="26" t="s">
        <v>3917</v>
      </c>
      <c r="I106" s="26" t="s">
        <v>3918</v>
      </c>
      <c r="J106" s="167"/>
      <c r="K106" s="168"/>
    </row>
    <row r="107" ht="14.25" spans="1:11">
      <c r="A107" s="23"/>
      <c r="B107" s="23"/>
      <c r="C107" s="26" t="s">
        <v>2274</v>
      </c>
      <c r="D107" s="26"/>
      <c r="E107" s="23" t="s">
        <v>410</v>
      </c>
      <c r="F107" s="26"/>
      <c r="G107" s="26"/>
      <c r="H107" s="176"/>
      <c r="I107" s="177"/>
      <c r="J107" s="167"/>
      <c r="K107" s="168"/>
    </row>
    <row r="108" ht="72" customHeight="1" spans="1:11">
      <c r="A108" s="23">
        <v>63</v>
      </c>
      <c r="B108" s="23" t="s">
        <v>2015</v>
      </c>
      <c r="C108" s="26"/>
      <c r="D108" s="26"/>
      <c r="E108" s="23" t="s">
        <v>410</v>
      </c>
      <c r="F108" s="26" t="s">
        <v>3919</v>
      </c>
      <c r="G108" s="26" t="s">
        <v>3920</v>
      </c>
      <c r="H108" s="26" t="s">
        <v>3921</v>
      </c>
      <c r="I108" s="26" t="s">
        <v>3922</v>
      </c>
      <c r="J108" s="167"/>
      <c r="K108" s="168"/>
    </row>
    <row r="109" ht="14.25" spans="1:11">
      <c r="A109" s="23"/>
      <c r="B109" s="23"/>
      <c r="C109" s="26" t="s">
        <v>2274</v>
      </c>
      <c r="D109" s="26"/>
      <c r="E109" s="23" t="s">
        <v>410</v>
      </c>
      <c r="F109" s="164"/>
      <c r="G109" s="164"/>
      <c r="H109" s="164"/>
      <c r="I109" s="26"/>
      <c r="J109" s="167"/>
      <c r="K109" s="168"/>
    </row>
    <row r="110" ht="28.5" spans="1:11">
      <c r="A110" s="23"/>
      <c r="B110" s="23"/>
      <c r="C110" s="26" t="s">
        <v>3923</v>
      </c>
      <c r="D110" s="26"/>
      <c r="E110" s="23" t="s">
        <v>410</v>
      </c>
      <c r="F110" s="164"/>
      <c r="G110" s="164"/>
      <c r="H110" s="168"/>
      <c r="I110" s="167"/>
      <c r="J110" s="167"/>
      <c r="K110" s="168"/>
    </row>
    <row r="111" ht="42.75" spans="1:11">
      <c r="A111" s="23">
        <v>64</v>
      </c>
      <c r="B111" s="23" t="s">
        <v>2021</v>
      </c>
      <c r="C111" s="26"/>
      <c r="D111" s="26"/>
      <c r="E111" s="23" t="s">
        <v>410</v>
      </c>
      <c r="F111" s="26" t="s">
        <v>3919</v>
      </c>
      <c r="G111" s="26" t="s">
        <v>3920</v>
      </c>
      <c r="H111" s="26" t="s">
        <v>3924</v>
      </c>
      <c r="I111" s="26" t="s">
        <v>3925</v>
      </c>
      <c r="J111" s="167"/>
      <c r="K111" s="168"/>
    </row>
    <row r="112" ht="14.25" spans="1:11">
      <c r="A112" s="23"/>
      <c r="B112" s="23"/>
      <c r="C112" s="26" t="s">
        <v>2274</v>
      </c>
      <c r="D112" s="26"/>
      <c r="E112" s="23" t="s">
        <v>410</v>
      </c>
      <c r="F112" s="26"/>
      <c r="G112" s="26"/>
      <c r="H112" s="26"/>
      <c r="I112" s="26"/>
      <c r="J112" s="167"/>
      <c r="K112" s="168"/>
    </row>
    <row r="113" ht="42.75" spans="1:11">
      <c r="A113" s="23">
        <v>65</v>
      </c>
      <c r="B113" s="23" t="s">
        <v>2027</v>
      </c>
      <c r="C113" s="26"/>
      <c r="D113" s="26"/>
      <c r="E113" s="23" t="s">
        <v>410</v>
      </c>
      <c r="F113" s="26" t="s">
        <v>3926</v>
      </c>
      <c r="G113" s="26" t="s">
        <v>3927</v>
      </c>
      <c r="H113" s="164" t="s">
        <v>3928</v>
      </c>
      <c r="I113" s="26" t="s">
        <v>3929</v>
      </c>
      <c r="J113" s="167"/>
      <c r="K113" s="168"/>
    </row>
    <row r="114" ht="14.25" spans="1:11">
      <c r="A114" s="23"/>
      <c r="B114" s="23"/>
      <c r="C114" s="26" t="s">
        <v>2274</v>
      </c>
      <c r="D114" s="26"/>
      <c r="E114" s="23" t="s">
        <v>410</v>
      </c>
      <c r="F114" s="26"/>
      <c r="G114" s="26"/>
      <c r="H114" s="164"/>
      <c r="I114" s="26"/>
      <c r="J114" s="167"/>
      <c r="K114" s="168"/>
    </row>
    <row r="115" ht="28.5" spans="1:11">
      <c r="A115" s="23">
        <v>66</v>
      </c>
      <c r="B115" s="23" t="s">
        <v>2033</v>
      </c>
      <c r="C115" s="26"/>
      <c r="D115" s="26"/>
      <c r="E115" s="23" t="s">
        <v>410</v>
      </c>
      <c r="F115" s="26" t="s">
        <v>3930</v>
      </c>
      <c r="G115" s="26" t="s">
        <v>3931</v>
      </c>
      <c r="H115" s="164"/>
      <c r="I115" s="26"/>
      <c r="J115" s="167"/>
      <c r="K115" s="168"/>
    </row>
    <row r="116" ht="14.25" spans="1:11">
      <c r="A116" s="23"/>
      <c r="B116" s="23"/>
      <c r="C116" s="26" t="s">
        <v>2274</v>
      </c>
      <c r="D116" s="26"/>
      <c r="E116" s="23" t="s">
        <v>410</v>
      </c>
      <c r="F116" s="26"/>
      <c r="G116" s="26"/>
      <c r="H116" s="164"/>
      <c r="I116" s="26"/>
      <c r="J116" s="167"/>
      <c r="K116" s="168"/>
    </row>
    <row r="117" ht="14.25" spans="1:11">
      <c r="A117" s="23">
        <v>67</v>
      </c>
      <c r="B117" s="23" t="s">
        <v>2039</v>
      </c>
      <c r="C117" s="26"/>
      <c r="D117" s="26"/>
      <c r="E117" s="23" t="s">
        <v>410</v>
      </c>
      <c r="F117" s="164" t="s">
        <v>3919</v>
      </c>
      <c r="G117" s="164" t="s">
        <v>3920</v>
      </c>
      <c r="H117" s="164" t="s">
        <v>3932</v>
      </c>
      <c r="I117" s="26" t="s">
        <v>3933</v>
      </c>
      <c r="J117" s="167"/>
      <c r="K117" s="168"/>
    </row>
    <row r="118" ht="14.25" spans="1:11">
      <c r="A118" s="23"/>
      <c r="B118" s="23"/>
      <c r="C118" s="26" t="s">
        <v>2274</v>
      </c>
      <c r="D118" s="26"/>
      <c r="E118" s="23" t="s">
        <v>410</v>
      </c>
      <c r="F118" s="164"/>
      <c r="G118" s="164"/>
      <c r="H118" s="164"/>
      <c r="I118" s="26"/>
      <c r="J118" s="167"/>
      <c r="K118" s="168"/>
    </row>
    <row r="119" ht="76" customHeight="1" spans="1:11">
      <c r="A119" s="23">
        <v>68</v>
      </c>
      <c r="B119" s="23" t="s">
        <v>3934</v>
      </c>
      <c r="C119" s="26"/>
      <c r="D119" s="26"/>
      <c r="E119" s="23" t="s">
        <v>410</v>
      </c>
      <c r="F119" s="26" t="s">
        <v>3935</v>
      </c>
      <c r="G119" s="26" t="s">
        <v>3936</v>
      </c>
      <c r="H119" s="26" t="s">
        <v>3937</v>
      </c>
      <c r="I119" s="26" t="s">
        <v>3938</v>
      </c>
      <c r="J119" s="167"/>
      <c r="K119" s="168"/>
    </row>
    <row r="120" ht="14.25" spans="1:11">
      <c r="A120" s="23"/>
      <c r="B120" s="23"/>
      <c r="C120" s="26" t="s">
        <v>2274</v>
      </c>
      <c r="D120" s="26"/>
      <c r="E120" s="23" t="s">
        <v>410</v>
      </c>
      <c r="F120" s="26"/>
      <c r="G120" s="26"/>
      <c r="H120" s="26"/>
      <c r="I120" s="26"/>
      <c r="J120" s="167"/>
      <c r="K120" s="168"/>
    </row>
    <row r="121" ht="277" customHeight="1" spans="1:11">
      <c r="A121" s="23">
        <v>69</v>
      </c>
      <c r="B121" s="23" t="s">
        <v>3939</v>
      </c>
      <c r="C121" s="26"/>
      <c r="D121" s="26"/>
      <c r="E121" s="23" t="s">
        <v>410</v>
      </c>
      <c r="F121" s="26" t="s">
        <v>3940</v>
      </c>
      <c r="G121" s="26" t="s">
        <v>3941</v>
      </c>
      <c r="H121" s="26" t="s">
        <v>3942</v>
      </c>
      <c r="I121" s="26" t="s">
        <v>3943</v>
      </c>
      <c r="J121" s="167"/>
      <c r="K121" s="168"/>
    </row>
    <row r="122" ht="14.25" spans="1:11">
      <c r="A122" s="23"/>
      <c r="B122" s="23"/>
      <c r="C122" s="26" t="s">
        <v>2274</v>
      </c>
      <c r="D122" s="26"/>
      <c r="E122" s="23" t="s">
        <v>410</v>
      </c>
      <c r="F122" s="26"/>
      <c r="G122" s="26"/>
      <c r="H122" s="26"/>
      <c r="I122" s="26"/>
      <c r="J122" s="167"/>
      <c r="K122" s="168"/>
    </row>
    <row r="123" ht="14.25" spans="1:11">
      <c r="A123" s="23">
        <v>70</v>
      </c>
      <c r="B123" s="23" t="s">
        <v>2060</v>
      </c>
      <c r="C123" s="26"/>
      <c r="D123" s="26"/>
      <c r="E123" s="23" t="s">
        <v>410</v>
      </c>
      <c r="F123" s="164" t="s">
        <v>3944</v>
      </c>
      <c r="G123" s="24" t="s">
        <v>3945</v>
      </c>
      <c r="H123" s="164" t="s">
        <v>3946</v>
      </c>
      <c r="I123" s="26" t="s">
        <v>3947</v>
      </c>
      <c r="J123" s="167"/>
      <c r="K123" s="168"/>
    </row>
    <row r="124" ht="14.25" spans="1:11">
      <c r="A124" s="23"/>
      <c r="B124" s="23"/>
      <c r="C124" s="26" t="s">
        <v>2274</v>
      </c>
      <c r="D124" s="26"/>
      <c r="E124" s="23" t="s">
        <v>410</v>
      </c>
      <c r="F124" s="164"/>
      <c r="G124" s="164"/>
      <c r="H124" s="164"/>
      <c r="I124" s="26"/>
      <c r="J124" s="167"/>
      <c r="K124" s="168"/>
    </row>
    <row r="125" ht="14.25" spans="1:11">
      <c r="A125" s="23">
        <v>71</v>
      </c>
      <c r="B125" s="23" t="s">
        <v>2067</v>
      </c>
      <c r="C125" s="26"/>
      <c r="D125" s="164"/>
      <c r="E125" s="23" t="s">
        <v>410</v>
      </c>
      <c r="F125" s="164"/>
      <c r="G125" s="164"/>
      <c r="H125" s="164" t="s">
        <v>3948</v>
      </c>
      <c r="I125" s="26" t="s">
        <v>3949</v>
      </c>
      <c r="J125" s="167"/>
      <c r="K125" s="168"/>
    </row>
    <row r="126" ht="14.25" spans="1:11">
      <c r="A126" s="23"/>
      <c r="B126" s="23"/>
      <c r="C126" s="26" t="s">
        <v>2274</v>
      </c>
      <c r="D126" s="164"/>
      <c r="E126" s="23" t="s">
        <v>410</v>
      </c>
      <c r="F126" s="164"/>
      <c r="G126" s="164"/>
      <c r="H126" s="164"/>
      <c r="I126" s="26"/>
      <c r="J126" s="167"/>
      <c r="K126" s="168"/>
    </row>
    <row r="127" ht="14.25" spans="1:11">
      <c r="A127" s="23">
        <v>72</v>
      </c>
      <c r="B127" s="23" t="s">
        <v>2079</v>
      </c>
      <c r="C127" s="26"/>
      <c r="D127" s="26"/>
      <c r="E127" s="23" t="s">
        <v>410</v>
      </c>
      <c r="F127" s="26"/>
      <c r="G127" s="26"/>
      <c r="H127" s="164" t="s">
        <v>3950</v>
      </c>
      <c r="I127" s="26" t="s">
        <v>3951</v>
      </c>
      <c r="J127" s="167"/>
      <c r="K127" s="168"/>
    </row>
    <row r="128" ht="14.25" spans="1:11">
      <c r="A128" s="23"/>
      <c r="B128" s="23"/>
      <c r="C128" s="26" t="s">
        <v>2274</v>
      </c>
      <c r="D128" s="26"/>
      <c r="E128" s="23" t="s">
        <v>410</v>
      </c>
      <c r="F128" s="26"/>
      <c r="G128" s="26"/>
      <c r="H128" s="164"/>
      <c r="I128" s="26"/>
      <c r="J128" s="167"/>
      <c r="K128" s="168"/>
    </row>
    <row r="129" ht="14.25" spans="1:11">
      <c r="A129" s="23"/>
      <c r="B129" s="23"/>
      <c r="C129" s="26" t="s">
        <v>3952</v>
      </c>
      <c r="D129" s="168"/>
      <c r="E129" s="23" t="s">
        <v>410</v>
      </c>
      <c r="F129" s="26"/>
      <c r="G129" s="26"/>
      <c r="H129" s="164"/>
      <c r="I129" s="26"/>
      <c r="J129" s="167"/>
      <c r="K129" s="168"/>
    </row>
    <row r="130" ht="42.75" spans="1:11">
      <c r="A130" s="23">
        <v>73</v>
      </c>
      <c r="B130" s="23" t="s">
        <v>2097</v>
      </c>
      <c r="C130" s="26"/>
      <c r="D130" s="26"/>
      <c r="E130" s="23" t="s">
        <v>410</v>
      </c>
      <c r="F130" s="164" t="s">
        <v>3953</v>
      </c>
      <c r="G130" s="24" t="s">
        <v>3954</v>
      </c>
      <c r="H130" s="26" t="s">
        <v>3955</v>
      </c>
      <c r="I130" s="26" t="s">
        <v>3956</v>
      </c>
      <c r="J130" s="167"/>
      <c r="K130" s="168"/>
    </row>
    <row r="131" ht="14.25" spans="1:11">
      <c r="A131" s="23"/>
      <c r="B131" s="23"/>
      <c r="C131" s="26" t="s">
        <v>2274</v>
      </c>
      <c r="D131" s="26"/>
      <c r="E131" s="23" t="s">
        <v>410</v>
      </c>
      <c r="F131" s="164"/>
      <c r="G131" s="164"/>
      <c r="H131" s="26"/>
      <c r="I131" s="26"/>
      <c r="J131" s="167"/>
      <c r="K131" s="168"/>
    </row>
    <row r="132" ht="99.75" spans="1:11">
      <c r="A132" s="23">
        <v>74</v>
      </c>
      <c r="B132" s="23" t="s">
        <v>2103</v>
      </c>
      <c r="C132" s="26"/>
      <c r="D132" s="26"/>
      <c r="E132" s="23" t="s">
        <v>410</v>
      </c>
      <c r="F132" s="26" t="s">
        <v>3957</v>
      </c>
      <c r="G132" s="26" t="s">
        <v>3958</v>
      </c>
      <c r="H132" s="26" t="s">
        <v>3959</v>
      </c>
      <c r="I132" s="26" t="s">
        <v>3960</v>
      </c>
      <c r="J132" s="167"/>
      <c r="K132" s="168"/>
    </row>
    <row r="133" ht="14.25" spans="1:11">
      <c r="A133" s="23"/>
      <c r="B133" s="23"/>
      <c r="C133" s="26" t="s">
        <v>2274</v>
      </c>
      <c r="D133" s="26"/>
      <c r="E133" s="23" t="s">
        <v>410</v>
      </c>
      <c r="F133" s="26"/>
      <c r="G133" s="26"/>
      <c r="H133" s="26"/>
      <c r="I133" s="26"/>
      <c r="J133" s="167"/>
      <c r="K133" s="168"/>
    </row>
    <row r="134" ht="14.25" spans="1:11">
      <c r="A134" s="23"/>
      <c r="B134" s="23"/>
      <c r="C134" s="26"/>
      <c r="D134" s="26" t="s">
        <v>2106</v>
      </c>
      <c r="E134" s="23" t="s">
        <v>410</v>
      </c>
      <c r="F134" s="26"/>
      <c r="G134" s="26"/>
      <c r="H134" s="26"/>
      <c r="I134" s="26"/>
      <c r="J134" s="167"/>
      <c r="K134" s="168"/>
    </row>
    <row r="135" ht="57" spans="1:11">
      <c r="A135" s="23">
        <v>75</v>
      </c>
      <c r="B135" s="23" t="s">
        <v>2114</v>
      </c>
      <c r="C135" s="26"/>
      <c r="D135" s="26"/>
      <c r="E135" s="23" t="s">
        <v>410</v>
      </c>
      <c r="F135" s="26" t="s">
        <v>3961</v>
      </c>
      <c r="G135" s="26" t="s">
        <v>3962</v>
      </c>
      <c r="H135" s="26" t="s">
        <v>3963</v>
      </c>
      <c r="I135" s="26" t="s">
        <v>3964</v>
      </c>
      <c r="J135" s="167"/>
      <c r="K135" s="168"/>
    </row>
    <row r="136" ht="14.25" spans="1:11">
      <c r="A136" s="23"/>
      <c r="B136" s="23"/>
      <c r="C136" s="26" t="s">
        <v>2274</v>
      </c>
      <c r="D136" s="26"/>
      <c r="E136" s="23" t="s">
        <v>410</v>
      </c>
      <c r="F136" s="26"/>
      <c r="G136" s="26"/>
      <c r="H136" s="26"/>
      <c r="I136" s="26"/>
      <c r="J136" s="167"/>
      <c r="K136" s="168"/>
    </row>
    <row r="137" ht="14.25" spans="1:11">
      <c r="A137" s="23">
        <v>76</v>
      </c>
      <c r="B137" s="23" t="s">
        <v>2121</v>
      </c>
      <c r="C137" s="26"/>
      <c r="D137" s="26"/>
      <c r="E137" s="23" t="s">
        <v>410</v>
      </c>
      <c r="F137" s="26" t="s">
        <v>3965</v>
      </c>
      <c r="G137" s="24" t="s">
        <v>3966</v>
      </c>
      <c r="H137" s="26"/>
      <c r="I137" s="26"/>
      <c r="J137" s="167"/>
      <c r="K137" s="168"/>
    </row>
    <row r="138" ht="14.25" spans="1:11">
      <c r="A138" s="23"/>
      <c r="B138" s="23"/>
      <c r="C138" s="26" t="s">
        <v>2274</v>
      </c>
      <c r="D138" s="26"/>
      <c r="E138" s="23" t="s">
        <v>410</v>
      </c>
      <c r="F138" s="26"/>
      <c r="G138" s="26"/>
      <c r="H138" s="26"/>
      <c r="I138" s="26"/>
      <c r="J138" s="167"/>
      <c r="K138" s="168"/>
    </row>
    <row r="139" ht="28.5" spans="1:11">
      <c r="A139" s="23">
        <v>77</v>
      </c>
      <c r="B139" s="23" t="s">
        <v>2127</v>
      </c>
      <c r="C139" s="26"/>
      <c r="D139" s="26"/>
      <c r="E139" s="23" t="s">
        <v>410</v>
      </c>
      <c r="F139" s="26" t="s">
        <v>3967</v>
      </c>
      <c r="G139" s="26" t="s">
        <v>3968</v>
      </c>
      <c r="H139" s="164" t="s">
        <v>3969</v>
      </c>
      <c r="I139" s="26" t="s">
        <v>3970</v>
      </c>
      <c r="J139" s="167"/>
      <c r="K139" s="168"/>
    </row>
    <row r="140" ht="14.25" spans="1:11">
      <c r="A140" s="23"/>
      <c r="B140" s="23"/>
      <c r="C140" s="26" t="s">
        <v>2274</v>
      </c>
      <c r="D140" s="26"/>
      <c r="E140" s="23" t="s">
        <v>410</v>
      </c>
      <c r="F140" s="164"/>
      <c r="G140" s="164"/>
      <c r="H140" s="164"/>
      <c r="I140" s="26"/>
      <c r="J140" s="167"/>
      <c r="K140" s="168"/>
    </row>
    <row r="141" ht="14.25" spans="1:11">
      <c r="A141" s="23"/>
      <c r="B141" s="23"/>
      <c r="C141" s="26"/>
      <c r="D141" s="26" t="s">
        <v>2130</v>
      </c>
      <c r="E141" s="23" t="s">
        <v>410</v>
      </c>
      <c r="F141" s="164"/>
      <c r="G141" s="164"/>
      <c r="H141" s="164"/>
      <c r="I141" s="26"/>
      <c r="J141" s="167"/>
      <c r="K141" s="168"/>
    </row>
    <row r="142" ht="28.5" spans="1:11">
      <c r="A142" s="23">
        <v>78</v>
      </c>
      <c r="B142" s="23" t="s">
        <v>2137</v>
      </c>
      <c r="C142" s="26"/>
      <c r="D142" s="26"/>
      <c r="E142" s="23" t="s">
        <v>410</v>
      </c>
      <c r="F142" s="26" t="s">
        <v>3971</v>
      </c>
      <c r="G142" s="26" t="s">
        <v>3972</v>
      </c>
      <c r="H142" s="164" t="s">
        <v>3973</v>
      </c>
      <c r="I142" s="26" t="s">
        <v>3974</v>
      </c>
      <c r="J142" s="167" t="s">
        <v>3975</v>
      </c>
      <c r="K142" s="167" t="s">
        <v>3976</v>
      </c>
    </row>
    <row r="143" ht="14.25" spans="1:11">
      <c r="A143" s="23"/>
      <c r="B143" s="23"/>
      <c r="C143" s="26" t="s">
        <v>2274</v>
      </c>
      <c r="D143" s="26"/>
      <c r="E143" s="23" t="s">
        <v>410</v>
      </c>
      <c r="F143" s="26"/>
      <c r="G143" s="26"/>
      <c r="H143" s="164"/>
      <c r="I143" s="26"/>
      <c r="J143" s="167"/>
      <c r="K143" s="167"/>
    </row>
    <row r="144" ht="154" customHeight="1" spans="1:11">
      <c r="A144" s="23">
        <v>79</v>
      </c>
      <c r="B144" s="23" t="s">
        <v>2144</v>
      </c>
      <c r="C144" s="26"/>
      <c r="D144" s="26"/>
      <c r="E144" s="23" t="s">
        <v>410</v>
      </c>
      <c r="F144" s="26" t="s">
        <v>3977</v>
      </c>
      <c r="G144" s="26" t="s">
        <v>3978</v>
      </c>
      <c r="H144" s="26" t="s">
        <v>3979</v>
      </c>
      <c r="I144" s="26" t="s">
        <v>3980</v>
      </c>
      <c r="J144" s="167"/>
      <c r="K144" s="168"/>
    </row>
    <row r="145" ht="14.25" spans="1:11">
      <c r="A145" s="23"/>
      <c r="B145" s="23"/>
      <c r="C145" s="26" t="s">
        <v>2274</v>
      </c>
      <c r="D145" s="26"/>
      <c r="E145" s="23" t="s">
        <v>410</v>
      </c>
      <c r="F145" s="26"/>
      <c r="G145" s="26"/>
      <c r="H145" s="26"/>
      <c r="I145" s="26"/>
      <c r="J145" s="167"/>
      <c r="K145" s="168"/>
    </row>
    <row r="146" ht="56" customHeight="1" spans="1:11">
      <c r="A146" s="23">
        <v>80</v>
      </c>
      <c r="B146" s="23" t="s">
        <v>2150</v>
      </c>
      <c r="C146" s="26"/>
      <c r="D146" s="26"/>
      <c r="E146" s="23" t="s">
        <v>410</v>
      </c>
      <c r="F146" s="26" t="s">
        <v>3981</v>
      </c>
      <c r="G146" s="26" t="s">
        <v>3982</v>
      </c>
      <c r="H146" s="26" t="s">
        <v>3983</v>
      </c>
      <c r="I146" s="26" t="s">
        <v>3984</v>
      </c>
      <c r="J146" s="167"/>
      <c r="K146" s="168"/>
    </row>
    <row r="147" ht="14.25" spans="1:11">
      <c r="A147" s="23"/>
      <c r="B147" s="23"/>
      <c r="C147" s="26" t="s">
        <v>2274</v>
      </c>
      <c r="D147" s="26"/>
      <c r="E147" s="23"/>
      <c r="F147" s="26"/>
      <c r="G147" s="26"/>
      <c r="H147" s="26"/>
      <c r="I147" s="26"/>
      <c r="J147" s="167"/>
      <c r="K147" s="168"/>
    </row>
    <row r="148" ht="14.25" spans="1:11">
      <c r="A148" s="23"/>
      <c r="B148" s="23"/>
      <c r="C148" s="178"/>
      <c r="D148" s="26" t="s">
        <v>2153</v>
      </c>
      <c r="E148" s="23" t="s">
        <v>410</v>
      </c>
      <c r="F148" s="26"/>
      <c r="G148" s="26"/>
      <c r="H148" s="26"/>
      <c r="I148" s="26"/>
      <c r="J148" s="167"/>
      <c r="K148" s="168"/>
    </row>
    <row r="149" ht="205" customHeight="1" spans="1:11">
      <c r="A149" s="23">
        <v>81</v>
      </c>
      <c r="B149" s="23" t="s">
        <v>3985</v>
      </c>
      <c r="C149" s="26"/>
      <c r="D149" s="26"/>
      <c r="E149" s="23" t="s">
        <v>410</v>
      </c>
      <c r="F149" s="26" t="s">
        <v>3986</v>
      </c>
      <c r="G149" s="26" t="s">
        <v>3987</v>
      </c>
      <c r="H149" s="26" t="s">
        <v>3988</v>
      </c>
      <c r="I149" s="26" t="s">
        <v>3989</v>
      </c>
      <c r="J149" s="167"/>
      <c r="K149" s="168"/>
    </row>
    <row r="150" ht="14.25" spans="1:11">
      <c r="A150" s="23"/>
      <c r="B150" s="23"/>
      <c r="C150" s="26" t="s">
        <v>2274</v>
      </c>
      <c r="D150" s="26"/>
      <c r="E150" s="23" t="s">
        <v>410</v>
      </c>
      <c r="F150" s="167"/>
      <c r="G150" s="167"/>
      <c r="H150" s="26"/>
      <c r="I150" s="26"/>
      <c r="J150" s="167"/>
      <c r="K150" s="168"/>
    </row>
    <row r="151" ht="144" customHeight="1" spans="1:11">
      <c r="A151" s="23">
        <v>82</v>
      </c>
      <c r="B151" s="23" t="s">
        <v>3990</v>
      </c>
      <c r="C151" s="26"/>
      <c r="D151" s="26"/>
      <c r="E151" s="23" t="s">
        <v>410</v>
      </c>
      <c r="F151" s="26" t="s">
        <v>3991</v>
      </c>
      <c r="G151" s="26" t="s">
        <v>3992</v>
      </c>
      <c r="H151" s="26" t="s">
        <v>3993</v>
      </c>
      <c r="I151" s="26" t="s">
        <v>3994</v>
      </c>
      <c r="J151" s="167"/>
      <c r="K151" s="168"/>
    </row>
    <row r="152" ht="14.25" spans="1:11">
      <c r="A152" s="23"/>
      <c r="B152" s="23"/>
      <c r="C152" s="26" t="s">
        <v>2274</v>
      </c>
      <c r="D152" s="26"/>
      <c r="E152" s="23" t="s">
        <v>410</v>
      </c>
      <c r="F152" s="164"/>
      <c r="G152" s="164"/>
      <c r="H152" s="164"/>
      <c r="I152" s="26"/>
      <c r="J152" s="167"/>
      <c r="K152" s="168"/>
    </row>
    <row r="153" ht="71.25" spans="1:11">
      <c r="A153" s="23">
        <v>83</v>
      </c>
      <c r="B153" s="23" t="s">
        <v>2174</v>
      </c>
      <c r="C153" s="26"/>
      <c r="D153" s="26"/>
      <c r="E153" s="23" t="s">
        <v>410</v>
      </c>
      <c r="F153" s="26" t="s">
        <v>3995</v>
      </c>
      <c r="G153" s="26" t="s">
        <v>3996</v>
      </c>
      <c r="H153" s="167" t="s">
        <v>3997</v>
      </c>
      <c r="I153" s="167" t="s">
        <v>3998</v>
      </c>
      <c r="J153" s="167"/>
      <c r="K153" s="168"/>
    </row>
    <row r="154" ht="14.25" spans="1:11">
      <c r="A154" s="23"/>
      <c r="B154" s="23"/>
      <c r="C154" s="26" t="s">
        <v>2274</v>
      </c>
      <c r="D154" s="26"/>
      <c r="E154" s="23" t="s">
        <v>410</v>
      </c>
      <c r="F154" s="164"/>
      <c r="G154" s="164"/>
      <c r="H154" s="164"/>
      <c r="I154" s="26"/>
      <c r="J154" s="167"/>
      <c r="K154" s="168"/>
    </row>
    <row r="155" ht="70" customHeight="1" spans="1:11">
      <c r="A155" s="23"/>
      <c r="B155" s="23"/>
      <c r="C155" s="26"/>
      <c r="D155" s="26" t="s">
        <v>3999</v>
      </c>
      <c r="E155" s="23" t="s">
        <v>410</v>
      </c>
      <c r="F155" s="26" t="s">
        <v>4000</v>
      </c>
      <c r="G155" s="26" t="s">
        <v>4001</v>
      </c>
      <c r="H155" s="26" t="s">
        <v>4002</v>
      </c>
      <c r="I155" s="26" t="s">
        <v>4003</v>
      </c>
      <c r="J155" s="167"/>
      <c r="K155" s="168"/>
    </row>
    <row r="156" ht="38" customHeight="1" spans="1:11">
      <c r="A156" s="23"/>
      <c r="B156" s="23"/>
      <c r="C156" s="26"/>
      <c r="D156" s="26" t="s">
        <v>4004</v>
      </c>
      <c r="E156" s="23" t="s">
        <v>410</v>
      </c>
      <c r="F156" s="164" t="s">
        <v>4005</v>
      </c>
      <c r="G156" s="164" t="s">
        <v>4006</v>
      </c>
      <c r="H156" s="26" t="s">
        <v>4007</v>
      </c>
      <c r="I156" s="26" t="s">
        <v>4008</v>
      </c>
      <c r="J156" s="167"/>
      <c r="K156" s="168"/>
    </row>
    <row r="157" ht="28.5" spans="1:11">
      <c r="A157" s="23">
        <v>84</v>
      </c>
      <c r="B157" s="23" t="s">
        <v>2187</v>
      </c>
      <c r="C157" s="26"/>
      <c r="D157" s="26"/>
      <c r="E157" s="23" t="s">
        <v>410</v>
      </c>
      <c r="F157" s="26" t="s">
        <v>4009</v>
      </c>
      <c r="G157" s="26" t="s">
        <v>4010</v>
      </c>
      <c r="H157" s="164" t="s">
        <v>4011</v>
      </c>
      <c r="I157" s="26" t="s">
        <v>4012</v>
      </c>
      <c r="J157" s="167"/>
      <c r="K157" s="168"/>
    </row>
    <row r="158" ht="14.25" spans="1:11">
      <c r="A158" s="23"/>
      <c r="B158" s="23"/>
      <c r="C158" s="26" t="s">
        <v>2274</v>
      </c>
      <c r="D158" s="26"/>
      <c r="E158" s="23" t="s">
        <v>410</v>
      </c>
      <c r="F158" s="26"/>
      <c r="G158" s="26"/>
      <c r="H158" s="164"/>
      <c r="I158" s="26"/>
      <c r="J158" s="167"/>
      <c r="K158" s="168"/>
    </row>
    <row r="159" ht="14.25" spans="1:11">
      <c r="A159" s="23"/>
      <c r="B159" s="23"/>
      <c r="C159" s="26" t="s">
        <v>4013</v>
      </c>
      <c r="D159" s="26"/>
      <c r="E159" s="23" t="s">
        <v>410</v>
      </c>
      <c r="F159" s="164"/>
      <c r="G159" s="164"/>
      <c r="H159" s="164" t="s">
        <v>4014</v>
      </c>
      <c r="I159" s="26" t="s">
        <v>4015</v>
      </c>
      <c r="J159" s="167"/>
      <c r="K159" s="168"/>
    </row>
    <row r="160" ht="72" customHeight="1" spans="1:11">
      <c r="A160" s="23">
        <v>85</v>
      </c>
      <c r="B160" s="23" t="s">
        <v>2198</v>
      </c>
      <c r="C160" s="26"/>
      <c r="D160" s="26"/>
      <c r="E160" s="23" t="s">
        <v>410</v>
      </c>
      <c r="F160" s="26" t="s">
        <v>4016</v>
      </c>
      <c r="G160" s="26" t="s">
        <v>4017</v>
      </c>
      <c r="H160" s="26" t="s">
        <v>4018</v>
      </c>
      <c r="I160" s="26" t="s">
        <v>4019</v>
      </c>
      <c r="J160" s="167"/>
      <c r="K160" s="168"/>
    </row>
    <row r="161" ht="14.25" spans="1:11">
      <c r="A161" s="23"/>
      <c r="B161" s="23"/>
      <c r="C161" s="26" t="s">
        <v>2274</v>
      </c>
      <c r="D161" s="26"/>
      <c r="E161" s="23" t="s">
        <v>410</v>
      </c>
      <c r="F161" s="26"/>
      <c r="G161" s="26"/>
      <c r="H161" s="26"/>
      <c r="I161" s="26"/>
      <c r="J161" s="167"/>
      <c r="K161" s="168"/>
    </row>
    <row r="162" ht="113" customHeight="1" spans="1:11">
      <c r="A162" s="23"/>
      <c r="B162" s="23"/>
      <c r="C162" s="26" t="s">
        <v>4020</v>
      </c>
      <c r="D162" s="26"/>
      <c r="E162" s="23" t="s">
        <v>410</v>
      </c>
      <c r="F162" s="26"/>
      <c r="G162" s="26"/>
      <c r="H162" s="26" t="s">
        <v>4021</v>
      </c>
      <c r="I162" s="26" t="s">
        <v>4022</v>
      </c>
      <c r="J162" s="167"/>
      <c r="K162" s="168"/>
    </row>
    <row r="163" ht="41" customHeight="1" spans="1:11">
      <c r="A163" s="23">
        <v>86</v>
      </c>
      <c r="B163" s="23" t="s">
        <v>4023</v>
      </c>
      <c r="C163" s="26"/>
      <c r="D163" s="26"/>
      <c r="E163" s="23" t="s">
        <v>1836</v>
      </c>
      <c r="F163" s="26" t="s">
        <v>4024</v>
      </c>
      <c r="G163" s="26" t="s">
        <v>4025</v>
      </c>
      <c r="H163" s="167" t="s">
        <v>4026</v>
      </c>
      <c r="I163" s="167" t="s">
        <v>4027</v>
      </c>
      <c r="J163" s="167"/>
      <c r="K163" s="168"/>
    </row>
    <row r="164" ht="14.25" spans="1:11">
      <c r="A164" s="23"/>
      <c r="B164" s="23"/>
      <c r="C164" s="179" t="s">
        <v>2274</v>
      </c>
      <c r="D164" s="26"/>
      <c r="E164" s="23" t="s">
        <v>1836</v>
      </c>
      <c r="F164" s="164"/>
      <c r="G164" s="164"/>
      <c r="H164" s="168"/>
      <c r="I164" s="167"/>
      <c r="J164" s="167"/>
      <c r="K164" s="168"/>
    </row>
    <row r="165" ht="14.25" spans="1:11">
      <c r="A165" s="23">
        <v>87</v>
      </c>
      <c r="B165" s="23" t="s">
        <v>4028</v>
      </c>
      <c r="C165" s="179"/>
      <c r="D165" s="26"/>
      <c r="E165" s="23" t="s">
        <v>1836</v>
      </c>
      <c r="F165" s="164" t="s">
        <v>4029</v>
      </c>
      <c r="G165" s="24" t="s">
        <v>4030</v>
      </c>
      <c r="H165" s="164"/>
      <c r="I165" s="26"/>
      <c r="J165" s="167"/>
      <c r="K165" s="168"/>
    </row>
    <row r="166" ht="14.25" spans="1:11">
      <c r="A166" s="23"/>
      <c r="B166" s="23"/>
      <c r="C166" s="26" t="s">
        <v>2274</v>
      </c>
      <c r="D166" s="26"/>
      <c r="E166" s="23" t="s">
        <v>1836</v>
      </c>
      <c r="F166" s="164"/>
      <c r="G166" s="164"/>
      <c r="H166" s="164" t="s">
        <v>4031</v>
      </c>
      <c r="I166" s="26" t="s">
        <v>4032</v>
      </c>
      <c r="J166" s="167"/>
      <c r="K166" s="168"/>
    </row>
    <row r="167" ht="111" customHeight="1" spans="1:11">
      <c r="A167" s="23">
        <v>88</v>
      </c>
      <c r="B167" s="23" t="s">
        <v>2223</v>
      </c>
      <c r="C167" s="26"/>
      <c r="D167" s="26"/>
      <c r="E167" s="23" t="s">
        <v>1836</v>
      </c>
      <c r="F167" s="26" t="s">
        <v>4033</v>
      </c>
      <c r="G167" s="26" t="s">
        <v>4034</v>
      </c>
      <c r="H167" s="26" t="s">
        <v>4035</v>
      </c>
      <c r="I167" s="26" t="s">
        <v>4036</v>
      </c>
      <c r="J167" s="167"/>
      <c r="K167" s="168"/>
    </row>
    <row r="168" ht="14.25" spans="1:11">
      <c r="A168" s="23"/>
      <c r="B168" s="23"/>
      <c r="C168" s="26" t="s">
        <v>2274</v>
      </c>
      <c r="D168" s="26"/>
      <c r="E168" s="23" t="s">
        <v>1836</v>
      </c>
      <c r="F168" s="26"/>
      <c r="G168" s="26"/>
      <c r="H168" s="26"/>
      <c r="I168" s="26"/>
      <c r="J168" s="167"/>
      <c r="K168" s="168"/>
    </row>
    <row r="169" ht="14.25" spans="1:11">
      <c r="A169" s="23">
        <v>89</v>
      </c>
      <c r="B169" s="23" t="s">
        <v>2230</v>
      </c>
      <c r="C169" s="22"/>
      <c r="D169" s="23"/>
      <c r="E169" s="23" t="s">
        <v>410</v>
      </c>
      <c r="F169" s="164"/>
      <c r="G169" s="164"/>
      <c r="H169" s="164" t="s">
        <v>4037</v>
      </c>
      <c r="I169" s="26" t="s">
        <v>4038</v>
      </c>
      <c r="J169" s="167"/>
      <c r="K169" s="168"/>
    </row>
    <row r="170" ht="14.25" spans="1:11">
      <c r="A170" s="23"/>
      <c r="B170" s="23"/>
      <c r="C170" s="26" t="s">
        <v>2274</v>
      </c>
      <c r="D170" s="23"/>
      <c r="E170" s="23" t="s">
        <v>410</v>
      </c>
      <c r="F170" s="164"/>
      <c r="G170" s="164"/>
      <c r="H170" s="164"/>
      <c r="I170" s="26"/>
      <c r="J170" s="167"/>
      <c r="K170" s="168"/>
    </row>
    <row r="171" ht="14.25" spans="1:11">
      <c r="A171" s="23">
        <v>90</v>
      </c>
      <c r="B171" s="23" t="s">
        <v>2236</v>
      </c>
      <c r="C171" s="22"/>
      <c r="D171" s="23"/>
      <c r="E171" s="23" t="s">
        <v>410</v>
      </c>
      <c r="F171" s="164"/>
      <c r="G171" s="164"/>
      <c r="H171" s="164"/>
      <c r="I171" s="26"/>
      <c r="J171" s="167"/>
      <c r="K171" s="168"/>
    </row>
    <row r="172" s="10" customFormat="1" ht="14.25" spans="1:11">
      <c r="A172" s="23"/>
      <c r="B172" s="23"/>
      <c r="C172" s="26" t="s">
        <v>2274</v>
      </c>
      <c r="D172" s="23"/>
      <c r="E172" s="23" t="s">
        <v>410</v>
      </c>
      <c r="F172" s="164"/>
      <c r="G172" s="164"/>
      <c r="H172" s="164"/>
      <c r="I172" s="26"/>
      <c r="J172" s="167"/>
      <c r="K172" s="164"/>
    </row>
    <row r="173" s="148" customFormat="1" ht="14.25" spans="1:11">
      <c r="A173" s="23">
        <v>91</v>
      </c>
      <c r="B173" s="23" t="s">
        <v>2248</v>
      </c>
      <c r="C173" s="26"/>
      <c r="D173" s="26"/>
      <c r="E173" s="23" t="s">
        <v>410</v>
      </c>
      <c r="F173" s="26"/>
      <c r="G173" s="26"/>
      <c r="H173" s="164" t="s">
        <v>4039</v>
      </c>
      <c r="I173" s="26" t="s">
        <v>4040</v>
      </c>
      <c r="J173" s="167"/>
      <c r="K173" s="168"/>
    </row>
    <row r="174" s="148" customFormat="1" ht="14.25" spans="1:11">
      <c r="A174" s="23"/>
      <c r="B174" s="23"/>
      <c r="C174" s="26" t="s">
        <v>2274</v>
      </c>
      <c r="D174" s="26"/>
      <c r="E174" s="23" t="s">
        <v>410</v>
      </c>
      <c r="F174" s="26"/>
      <c r="G174" s="26"/>
      <c r="H174" s="164"/>
      <c r="I174" s="26"/>
      <c r="J174" s="167"/>
      <c r="K174" s="168"/>
    </row>
    <row r="175" s="148" customFormat="1" ht="71" customHeight="1" spans="1:11">
      <c r="A175" s="23">
        <v>92</v>
      </c>
      <c r="B175" s="23" t="s">
        <v>4041</v>
      </c>
      <c r="C175" s="26"/>
      <c r="D175" s="26"/>
      <c r="E175" s="23" t="s">
        <v>410</v>
      </c>
      <c r="F175" s="26" t="s">
        <v>4042</v>
      </c>
      <c r="G175" s="26" t="s">
        <v>4043</v>
      </c>
      <c r="H175" s="26" t="s">
        <v>4044</v>
      </c>
      <c r="I175" s="26" t="s">
        <v>4045</v>
      </c>
      <c r="J175" s="167"/>
      <c r="K175" s="168"/>
    </row>
    <row r="176" s="148" customFormat="1" ht="14.25" spans="1:11">
      <c r="A176" s="23"/>
      <c r="B176" s="23"/>
      <c r="C176" s="26" t="s">
        <v>2274</v>
      </c>
      <c r="D176" s="26"/>
      <c r="E176" s="23" t="s">
        <v>410</v>
      </c>
      <c r="F176" s="26"/>
      <c r="G176" s="26"/>
      <c r="H176" s="26"/>
      <c r="I176" s="26"/>
      <c r="J176" s="167"/>
      <c r="K176" s="168"/>
    </row>
    <row r="177" ht="127" customHeight="1" spans="1:11">
      <c r="A177" s="23">
        <v>93</v>
      </c>
      <c r="B177" s="23" t="s">
        <v>2265</v>
      </c>
      <c r="C177" s="26"/>
      <c r="D177" s="26"/>
      <c r="E177" s="23" t="s">
        <v>410</v>
      </c>
      <c r="F177" s="26" t="s">
        <v>4046</v>
      </c>
      <c r="G177" s="26" t="s">
        <v>4047</v>
      </c>
      <c r="H177" s="26" t="s">
        <v>4048</v>
      </c>
      <c r="I177" s="26" t="s">
        <v>4049</v>
      </c>
      <c r="J177" s="167"/>
      <c r="K177" s="168"/>
    </row>
    <row r="178" ht="14.25" spans="1:11">
      <c r="A178" s="23"/>
      <c r="B178" s="23"/>
      <c r="C178" s="26" t="s">
        <v>2274</v>
      </c>
      <c r="D178" s="26"/>
      <c r="E178" s="23" t="s">
        <v>410</v>
      </c>
      <c r="F178" s="164"/>
      <c r="G178" s="180"/>
      <c r="H178" s="26"/>
      <c r="I178" s="26"/>
      <c r="J178" s="167"/>
      <c r="K178" s="168"/>
    </row>
    <row r="179" ht="125" customHeight="1" spans="1:11">
      <c r="A179" s="23">
        <v>94</v>
      </c>
      <c r="B179" s="23" t="s">
        <v>2271</v>
      </c>
      <c r="C179" s="26"/>
      <c r="D179" s="26"/>
      <c r="E179" s="23" t="s">
        <v>410</v>
      </c>
      <c r="F179" s="26"/>
      <c r="G179" s="26"/>
      <c r="H179" s="26" t="s">
        <v>4050</v>
      </c>
      <c r="I179" s="26" t="s">
        <v>4051</v>
      </c>
      <c r="J179" s="167"/>
      <c r="K179" s="168"/>
    </row>
    <row r="180" ht="14.25" spans="1:11">
      <c r="A180" s="23"/>
      <c r="B180" s="23"/>
      <c r="C180" s="26" t="s">
        <v>2274</v>
      </c>
      <c r="D180" s="26"/>
      <c r="E180" s="23" t="s">
        <v>410</v>
      </c>
      <c r="F180" s="26"/>
      <c r="G180" s="26"/>
      <c r="H180" s="26"/>
      <c r="I180" s="26"/>
      <c r="J180" s="167"/>
      <c r="K180" s="168"/>
    </row>
    <row r="181" ht="14.25" spans="1:11">
      <c r="A181" s="23">
        <v>95</v>
      </c>
      <c r="B181" s="23" t="s">
        <v>2279</v>
      </c>
      <c r="C181" s="26"/>
      <c r="D181" s="26"/>
      <c r="E181" s="23" t="s">
        <v>410</v>
      </c>
      <c r="F181" s="164"/>
      <c r="G181" s="164"/>
      <c r="H181" s="164" t="s">
        <v>4052</v>
      </c>
      <c r="I181" s="26" t="s">
        <v>4053</v>
      </c>
      <c r="J181" s="167"/>
      <c r="K181" s="168"/>
    </row>
    <row r="182" ht="14.25" spans="1:11">
      <c r="A182" s="23"/>
      <c r="B182" s="23"/>
      <c r="C182" s="26" t="s">
        <v>2274</v>
      </c>
      <c r="D182" s="26"/>
      <c r="E182" s="23" t="s">
        <v>410</v>
      </c>
      <c r="F182" s="164"/>
      <c r="G182" s="164"/>
      <c r="H182" s="164"/>
      <c r="I182" s="26"/>
      <c r="J182" s="167"/>
      <c r="K182" s="168"/>
    </row>
    <row r="183" ht="140" customHeight="1" spans="1:11">
      <c r="A183" s="23">
        <v>96</v>
      </c>
      <c r="B183" s="23" t="s">
        <v>2285</v>
      </c>
      <c r="C183" s="26"/>
      <c r="D183" s="26"/>
      <c r="E183" s="23" t="s">
        <v>410</v>
      </c>
      <c r="F183" s="24" t="s">
        <v>4054</v>
      </c>
      <c r="G183" s="24" t="s">
        <v>4055</v>
      </c>
      <c r="H183" s="26" t="s">
        <v>4056</v>
      </c>
      <c r="I183" s="26" t="s">
        <v>4057</v>
      </c>
      <c r="J183" s="167"/>
      <c r="K183" s="168"/>
    </row>
    <row r="184" ht="14.25" spans="1:11">
      <c r="A184" s="23"/>
      <c r="B184" s="23"/>
      <c r="C184" s="26" t="s">
        <v>2274</v>
      </c>
      <c r="D184" s="26"/>
      <c r="E184" s="23" t="s">
        <v>410</v>
      </c>
      <c r="F184" s="26"/>
      <c r="G184" s="26"/>
      <c r="H184" s="26"/>
      <c r="I184" s="26"/>
      <c r="J184" s="167"/>
      <c r="K184" s="168"/>
    </row>
    <row r="185" ht="14.25" spans="1:11">
      <c r="A185" s="23">
        <v>97</v>
      </c>
      <c r="B185" s="23" t="s">
        <v>2292</v>
      </c>
      <c r="C185" s="26"/>
      <c r="D185" s="26"/>
      <c r="E185" s="23" t="s">
        <v>410</v>
      </c>
      <c r="F185" s="164"/>
      <c r="G185" s="164"/>
      <c r="H185" s="164" t="s">
        <v>4058</v>
      </c>
      <c r="I185" s="26" t="s">
        <v>4059</v>
      </c>
      <c r="J185" s="167"/>
      <c r="K185" s="168"/>
    </row>
    <row r="186" ht="14.25" spans="1:11">
      <c r="A186" s="23"/>
      <c r="B186" s="23"/>
      <c r="C186" s="26" t="s">
        <v>2274</v>
      </c>
      <c r="D186" s="26"/>
      <c r="E186" s="23" t="s">
        <v>410</v>
      </c>
      <c r="F186" s="164"/>
      <c r="G186" s="164"/>
      <c r="H186" s="164"/>
      <c r="I186" s="26"/>
      <c r="J186" s="167"/>
      <c r="K186" s="168"/>
    </row>
    <row r="187" ht="14.25" spans="1:11">
      <c r="A187" s="23">
        <v>98</v>
      </c>
      <c r="B187" s="23" t="s">
        <v>2305</v>
      </c>
      <c r="C187" s="26"/>
      <c r="D187" s="26"/>
      <c r="E187" s="23" t="s">
        <v>410</v>
      </c>
      <c r="F187" s="164"/>
      <c r="G187" s="164"/>
      <c r="H187" s="164" t="s">
        <v>4060</v>
      </c>
      <c r="I187" s="26" t="s">
        <v>4061</v>
      </c>
      <c r="J187" s="167"/>
      <c r="K187" s="168"/>
    </row>
    <row r="188" ht="28.5" spans="1:11">
      <c r="A188" s="23">
        <v>99</v>
      </c>
      <c r="B188" s="23" t="s">
        <v>2312</v>
      </c>
      <c r="C188" s="26"/>
      <c r="D188" s="26"/>
      <c r="E188" s="23" t="s">
        <v>410</v>
      </c>
      <c r="F188" s="26" t="s">
        <v>4062</v>
      </c>
      <c r="G188" s="26" t="s">
        <v>4063</v>
      </c>
      <c r="H188" s="164" t="s">
        <v>4064</v>
      </c>
      <c r="I188" s="26" t="s">
        <v>4065</v>
      </c>
      <c r="J188" s="167"/>
      <c r="K188" s="168"/>
    </row>
    <row r="189" ht="14.25" spans="1:11">
      <c r="A189" s="23"/>
      <c r="B189" s="23"/>
      <c r="C189" s="26" t="s">
        <v>2274</v>
      </c>
      <c r="D189" s="26"/>
      <c r="E189" s="23" t="s">
        <v>410</v>
      </c>
      <c r="F189" s="164"/>
      <c r="G189" s="164"/>
      <c r="H189" s="164"/>
      <c r="I189" s="26"/>
      <c r="J189" s="167"/>
      <c r="K189" s="168"/>
    </row>
    <row r="190" ht="28.5" spans="1:11">
      <c r="A190" s="173">
        <v>100</v>
      </c>
      <c r="B190" s="23" t="s">
        <v>2319</v>
      </c>
      <c r="C190" s="175"/>
      <c r="D190" s="26"/>
      <c r="E190" s="23" t="s">
        <v>410</v>
      </c>
      <c r="F190" s="26" t="s">
        <v>4066</v>
      </c>
      <c r="G190" s="26" t="s">
        <v>4067</v>
      </c>
      <c r="H190" s="26" t="s">
        <v>4068</v>
      </c>
      <c r="I190" s="167" t="s">
        <v>4069</v>
      </c>
      <c r="J190" s="167"/>
      <c r="K190" s="168"/>
    </row>
    <row r="191" ht="14.25" spans="1:11">
      <c r="A191" s="173"/>
      <c r="B191" s="23"/>
      <c r="C191" s="26" t="s">
        <v>2274</v>
      </c>
      <c r="D191" s="26"/>
      <c r="E191" s="23" t="s">
        <v>410</v>
      </c>
      <c r="F191" s="164"/>
      <c r="G191" s="164"/>
      <c r="H191" s="26"/>
      <c r="I191" s="167"/>
      <c r="J191" s="167"/>
      <c r="K191" s="168"/>
    </row>
    <row r="192" ht="42.75" spans="1:11">
      <c r="A192" s="23">
        <v>101</v>
      </c>
      <c r="B192" s="23" t="s">
        <v>2326</v>
      </c>
      <c r="C192" s="26"/>
      <c r="D192" s="26"/>
      <c r="E192" s="23" t="s">
        <v>410</v>
      </c>
      <c r="F192" s="26" t="s">
        <v>4070</v>
      </c>
      <c r="G192" s="26" t="s">
        <v>4071</v>
      </c>
      <c r="H192" s="26" t="s">
        <v>4072</v>
      </c>
      <c r="I192" s="26" t="s">
        <v>4073</v>
      </c>
      <c r="J192" s="167"/>
      <c r="K192" s="168"/>
    </row>
    <row r="193" ht="14.25" spans="1:11">
      <c r="A193" s="23"/>
      <c r="B193" s="23"/>
      <c r="C193" s="26" t="s">
        <v>2274</v>
      </c>
      <c r="D193" s="26"/>
      <c r="E193" s="23" t="s">
        <v>410</v>
      </c>
      <c r="F193" s="26"/>
      <c r="G193" s="26"/>
      <c r="H193" s="26"/>
      <c r="I193" s="26"/>
      <c r="J193" s="167"/>
      <c r="K193" s="168"/>
    </row>
    <row r="194" ht="131" customHeight="1" spans="1:11">
      <c r="A194" s="23">
        <v>102</v>
      </c>
      <c r="B194" s="23" t="s">
        <v>2333</v>
      </c>
      <c r="C194" s="26"/>
      <c r="D194" s="26"/>
      <c r="E194" s="23" t="s">
        <v>410</v>
      </c>
      <c r="F194" s="26"/>
      <c r="G194" s="26"/>
      <c r="H194" s="26" t="s">
        <v>4074</v>
      </c>
      <c r="I194" s="26" t="s">
        <v>4075</v>
      </c>
      <c r="J194" s="167"/>
      <c r="K194" s="168"/>
    </row>
    <row r="195" ht="14.25" spans="1:11">
      <c r="A195" s="23"/>
      <c r="B195" s="23"/>
      <c r="C195" s="26" t="s">
        <v>2274</v>
      </c>
      <c r="D195" s="26"/>
      <c r="E195" s="23" t="s">
        <v>410</v>
      </c>
      <c r="F195" s="26"/>
      <c r="G195" s="26"/>
      <c r="H195" s="26"/>
      <c r="I195" s="26"/>
      <c r="J195" s="167"/>
      <c r="K195" s="168"/>
    </row>
    <row r="196" ht="14.25" spans="1:11">
      <c r="A196" s="23"/>
      <c r="B196" s="23"/>
      <c r="C196" s="26" t="s">
        <v>4076</v>
      </c>
      <c r="D196" s="26"/>
      <c r="E196" s="23" t="s">
        <v>410</v>
      </c>
      <c r="F196" s="26"/>
      <c r="G196" s="26"/>
      <c r="H196" s="26"/>
      <c r="I196" s="26"/>
      <c r="J196" s="167"/>
      <c r="K196" s="168"/>
    </row>
    <row r="197" ht="28.5" spans="1:11">
      <c r="A197" s="23">
        <v>103</v>
      </c>
      <c r="B197" s="23" t="s">
        <v>2352</v>
      </c>
      <c r="C197" s="26"/>
      <c r="D197" s="26"/>
      <c r="E197" s="23" t="s">
        <v>410</v>
      </c>
      <c r="F197" s="164"/>
      <c r="G197" s="164"/>
      <c r="H197" s="26" t="s">
        <v>4077</v>
      </c>
      <c r="I197" s="26" t="s">
        <v>4078</v>
      </c>
      <c r="J197" s="167"/>
      <c r="K197" s="168"/>
    </row>
    <row r="198" ht="14.25" spans="1:11">
      <c r="A198" s="23"/>
      <c r="B198" s="23"/>
      <c r="C198" s="26" t="s">
        <v>2274</v>
      </c>
      <c r="D198" s="26"/>
      <c r="E198" s="23" t="s">
        <v>410</v>
      </c>
      <c r="F198" s="164"/>
      <c r="G198" s="164"/>
      <c r="H198" s="26"/>
      <c r="I198" s="26"/>
      <c r="J198" s="167"/>
      <c r="K198" s="168"/>
    </row>
    <row r="199" ht="14.25" spans="1:11">
      <c r="A199" s="23">
        <v>104</v>
      </c>
      <c r="B199" s="23" t="s">
        <v>2365</v>
      </c>
      <c r="C199" s="26"/>
      <c r="D199" s="26"/>
      <c r="E199" s="23" t="s">
        <v>410</v>
      </c>
      <c r="F199" s="164" t="s">
        <v>4079</v>
      </c>
      <c r="G199" s="164" t="s">
        <v>4080</v>
      </c>
      <c r="H199" s="164" t="s">
        <v>4081</v>
      </c>
      <c r="I199" s="26" t="s">
        <v>4082</v>
      </c>
      <c r="J199" s="167"/>
      <c r="K199" s="168"/>
    </row>
    <row r="200" ht="14.25" spans="1:11">
      <c r="A200" s="23"/>
      <c r="B200" s="23"/>
      <c r="C200" s="26" t="s">
        <v>2274</v>
      </c>
      <c r="D200" s="26"/>
      <c r="E200" s="23" t="s">
        <v>410</v>
      </c>
      <c r="F200" s="181"/>
      <c r="G200" s="181"/>
      <c r="H200" s="181"/>
      <c r="I200" s="182"/>
      <c r="J200" s="167"/>
      <c r="K200" s="168"/>
    </row>
    <row r="201" ht="28.5" spans="1:11">
      <c r="A201" s="23">
        <v>105</v>
      </c>
      <c r="B201" s="23" t="s">
        <v>2373</v>
      </c>
      <c r="C201" s="26"/>
      <c r="D201" s="26"/>
      <c r="E201" s="23" t="s">
        <v>410</v>
      </c>
      <c r="F201" s="26" t="s">
        <v>4083</v>
      </c>
      <c r="G201" s="24" t="s">
        <v>4084</v>
      </c>
      <c r="H201" s="26" t="s">
        <v>4085</v>
      </c>
      <c r="I201" s="26" t="s">
        <v>4086</v>
      </c>
      <c r="J201" s="167"/>
      <c r="K201" s="168"/>
    </row>
    <row r="202" ht="14.25" spans="1:11">
      <c r="A202" s="23"/>
      <c r="B202" s="23"/>
      <c r="C202" s="26" t="s">
        <v>2274</v>
      </c>
      <c r="D202" s="26"/>
      <c r="E202" s="23" t="s">
        <v>410</v>
      </c>
      <c r="F202" s="26"/>
      <c r="G202" s="26"/>
      <c r="H202" s="26"/>
      <c r="I202" s="26"/>
      <c r="J202" s="167"/>
      <c r="K202" s="168"/>
    </row>
    <row r="203" ht="50" customHeight="1" spans="1:11">
      <c r="A203" s="23"/>
      <c r="B203" s="23"/>
      <c r="C203" s="26" t="s">
        <v>4087</v>
      </c>
      <c r="D203" s="26"/>
      <c r="E203" s="23" t="s">
        <v>410</v>
      </c>
      <c r="F203" s="26"/>
      <c r="G203" s="26"/>
      <c r="H203" s="26" t="s">
        <v>4088</v>
      </c>
      <c r="I203" s="26" t="s">
        <v>4089</v>
      </c>
      <c r="J203" s="167"/>
      <c r="K203" s="168"/>
    </row>
    <row r="204" ht="43" customHeight="1" spans="1:11">
      <c r="A204" s="23">
        <v>106</v>
      </c>
      <c r="B204" s="23" t="s">
        <v>4090</v>
      </c>
      <c r="C204" s="26"/>
      <c r="D204" s="26"/>
      <c r="E204" s="23" t="s">
        <v>410</v>
      </c>
      <c r="F204" s="26" t="s">
        <v>4091</v>
      </c>
      <c r="G204" s="26" t="s">
        <v>4092</v>
      </c>
      <c r="H204" s="26" t="s">
        <v>4093</v>
      </c>
      <c r="I204" s="26" t="s">
        <v>4094</v>
      </c>
      <c r="J204" s="167"/>
      <c r="K204" s="168"/>
    </row>
    <row r="205" ht="14.25" spans="1:11">
      <c r="A205" s="23"/>
      <c r="B205" s="23"/>
      <c r="C205" s="26" t="s">
        <v>2274</v>
      </c>
      <c r="D205" s="26"/>
      <c r="E205" s="23" t="s">
        <v>410</v>
      </c>
      <c r="F205" s="26"/>
      <c r="G205" s="26"/>
      <c r="H205" s="26"/>
      <c r="I205" s="26"/>
      <c r="J205" s="167"/>
      <c r="K205" s="168"/>
    </row>
    <row r="206" ht="108" customHeight="1" spans="1:11">
      <c r="A206" s="23">
        <v>107</v>
      </c>
      <c r="B206" s="23" t="s">
        <v>4095</v>
      </c>
      <c r="C206" s="179"/>
      <c r="D206" s="26"/>
      <c r="E206" s="23" t="s">
        <v>410</v>
      </c>
      <c r="F206" s="26" t="s">
        <v>4096</v>
      </c>
      <c r="G206" s="26" t="s">
        <v>4097</v>
      </c>
      <c r="H206" s="26" t="s">
        <v>4098</v>
      </c>
      <c r="I206" s="26" t="s">
        <v>4099</v>
      </c>
      <c r="J206" s="167"/>
      <c r="K206" s="168"/>
    </row>
    <row r="207" ht="14.25" spans="1:11">
      <c r="A207" s="23"/>
      <c r="B207" s="23"/>
      <c r="C207" s="26" t="s">
        <v>2274</v>
      </c>
      <c r="D207" s="26"/>
      <c r="E207" s="23" t="s">
        <v>410</v>
      </c>
      <c r="F207" s="164"/>
      <c r="G207" s="164"/>
      <c r="H207" s="26"/>
      <c r="I207" s="26"/>
      <c r="J207" s="167"/>
      <c r="K207" s="168"/>
    </row>
    <row r="208" ht="57" spans="1:11">
      <c r="A208" s="23">
        <v>108</v>
      </c>
      <c r="B208" s="23" t="s">
        <v>2400</v>
      </c>
      <c r="C208" s="26"/>
      <c r="D208" s="26"/>
      <c r="E208" s="23" t="s">
        <v>410</v>
      </c>
      <c r="F208" s="26"/>
      <c r="G208" s="26"/>
      <c r="H208" s="26" t="s">
        <v>4100</v>
      </c>
      <c r="I208" s="26" t="s">
        <v>4101</v>
      </c>
      <c r="J208" s="167"/>
      <c r="K208" s="168"/>
    </row>
    <row r="209" ht="14.25" spans="1:11">
      <c r="A209" s="23"/>
      <c r="B209" s="23"/>
      <c r="C209" s="26" t="s">
        <v>2274</v>
      </c>
      <c r="D209" s="26"/>
      <c r="E209" s="23" t="s">
        <v>410</v>
      </c>
      <c r="F209" s="26"/>
      <c r="G209" s="26"/>
      <c r="H209" s="26"/>
      <c r="I209" s="26"/>
      <c r="J209" s="167"/>
      <c r="K209" s="168"/>
    </row>
    <row r="210" ht="14.25" spans="1:11">
      <c r="A210" s="23"/>
      <c r="B210" s="23"/>
      <c r="C210" s="26" t="s">
        <v>4102</v>
      </c>
      <c r="D210" s="26"/>
      <c r="E210" s="23"/>
      <c r="F210" s="164"/>
      <c r="G210" s="164"/>
      <c r="H210" s="26"/>
      <c r="I210" s="26"/>
      <c r="J210" s="167"/>
      <c r="K210" s="168"/>
    </row>
    <row r="211" ht="28.5" spans="1:11">
      <c r="A211" s="23">
        <v>109</v>
      </c>
      <c r="B211" s="23" t="s">
        <v>2410</v>
      </c>
      <c r="C211" s="26"/>
      <c r="D211" s="26"/>
      <c r="E211" s="23" t="s">
        <v>410</v>
      </c>
      <c r="F211" s="181"/>
      <c r="G211" s="181"/>
      <c r="H211" s="26" t="s">
        <v>4103</v>
      </c>
      <c r="I211" s="26" t="s">
        <v>4104</v>
      </c>
      <c r="J211" s="167"/>
      <c r="K211" s="168"/>
    </row>
    <row r="212" ht="14.25" spans="1:11">
      <c r="A212" s="23"/>
      <c r="B212" s="23"/>
      <c r="C212" s="26" t="s">
        <v>2274</v>
      </c>
      <c r="D212" s="26"/>
      <c r="E212" s="23" t="s">
        <v>410</v>
      </c>
      <c r="F212" s="164"/>
      <c r="G212" s="164"/>
      <c r="H212" s="26"/>
      <c r="I212" s="26"/>
      <c r="J212" s="167"/>
      <c r="K212" s="168"/>
    </row>
    <row r="213" ht="108" customHeight="1" spans="1:11">
      <c r="A213" s="23">
        <v>110</v>
      </c>
      <c r="B213" s="23" t="s">
        <v>2421</v>
      </c>
      <c r="C213" s="26"/>
      <c r="D213" s="26"/>
      <c r="E213" s="23" t="s">
        <v>410</v>
      </c>
      <c r="F213" s="26" t="s">
        <v>4105</v>
      </c>
      <c r="G213" s="26" t="s">
        <v>4106</v>
      </c>
      <c r="H213" s="26" t="s">
        <v>4107</v>
      </c>
      <c r="I213" s="26" t="s">
        <v>4108</v>
      </c>
      <c r="J213" s="167"/>
      <c r="K213" s="168"/>
    </row>
    <row r="214" ht="14.25" spans="1:11">
      <c r="A214" s="23"/>
      <c r="B214" s="23"/>
      <c r="C214" s="26" t="s">
        <v>2274</v>
      </c>
      <c r="D214" s="26"/>
      <c r="E214" s="23" t="s">
        <v>410</v>
      </c>
      <c r="F214" s="26"/>
      <c r="G214" s="26"/>
      <c r="H214" s="26"/>
      <c r="I214" s="26"/>
      <c r="J214" s="167"/>
      <c r="K214" s="168"/>
    </row>
    <row r="215" ht="65" customHeight="1" spans="1:11">
      <c r="A215" s="23">
        <v>111</v>
      </c>
      <c r="B215" s="23" t="s">
        <v>2428</v>
      </c>
      <c r="C215" s="26"/>
      <c r="D215" s="26"/>
      <c r="E215" s="23" t="s">
        <v>410</v>
      </c>
      <c r="F215" s="26" t="s">
        <v>4109</v>
      </c>
      <c r="G215" s="26" t="s">
        <v>4110</v>
      </c>
      <c r="H215" s="26" t="s">
        <v>4111</v>
      </c>
      <c r="I215" s="26" t="s">
        <v>4112</v>
      </c>
      <c r="J215" s="167"/>
      <c r="K215" s="168"/>
    </row>
    <row r="216" ht="14.25" spans="1:11">
      <c r="A216" s="23"/>
      <c r="B216" s="23"/>
      <c r="C216" s="26" t="s">
        <v>2274</v>
      </c>
      <c r="D216" s="26"/>
      <c r="E216" s="23" t="s">
        <v>410</v>
      </c>
      <c r="F216" s="26"/>
      <c r="G216" s="26"/>
      <c r="H216" s="26"/>
      <c r="I216" s="26"/>
      <c r="J216" s="167"/>
      <c r="K216" s="168"/>
    </row>
    <row r="217" ht="42.75" spans="1:11">
      <c r="A217" s="23">
        <v>112</v>
      </c>
      <c r="B217" s="23" t="s">
        <v>2435</v>
      </c>
      <c r="C217" s="26"/>
      <c r="D217" s="26"/>
      <c r="E217" s="23" t="s">
        <v>410</v>
      </c>
      <c r="F217" s="26" t="s">
        <v>4113</v>
      </c>
      <c r="G217" s="26" t="s">
        <v>4114</v>
      </c>
      <c r="H217" s="26" t="s">
        <v>4115</v>
      </c>
      <c r="I217" s="26" t="s">
        <v>4116</v>
      </c>
      <c r="J217" s="167"/>
      <c r="K217" s="168"/>
    </row>
    <row r="218" ht="14.25" spans="1:11">
      <c r="A218" s="23"/>
      <c r="B218" s="23"/>
      <c r="C218" s="26" t="s">
        <v>2274</v>
      </c>
      <c r="D218" s="26"/>
      <c r="E218" s="23" t="s">
        <v>410</v>
      </c>
      <c r="F218" s="164"/>
      <c r="G218" s="164"/>
      <c r="H218" s="26"/>
      <c r="I218" s="26"/>
      <c r="J218" s="167"/>
      <c r="K218" s="168"/>
    </row>
    <row r="219" ht="71.25" spans="1:11">
      <c r="A219" s="23">
        <v>113</v>
      </c>
      <c r="B219" s="23" t="s">
        <v>2443</v>
      </c>
      <c r="C219" s="26"/>
      <c r="D219" s="26"/>
      <c r="E219" s="23" t="s">
        <v>410</v>
      </c>
      <c r="F219" s="26" t="s">
        <v>4117</v>
      </c>
      <c r="G219" s="26" t="s">
        <v>4118</v>
      </c>
      <c r="H219" s="26" t="s">
        <v>4119</v>
      </c>
      <c r="I219" s="26" t="s">
        <v>4120</v>
      </c>
      <c r="J219" s="167"/>
      <c r="K219" s="168"/>
    </row>
    <row r="220" ht="14.25" spans="1:11">
      <c r="A220" s="23"/>
      <c r="B220" s="23"/>
      <c r="C220" s="26" t="s">
        <v>2274</v>
      </c>
      <c r="D220" s="26"/>
      <c r="E220" s="23" t="s">
        <v>410</v>
      </c>
      <c r="F220" s="26"/>
      <c r="G220" s="26"/>
      <c r="H220" s="26"/>
      <c r="I220" s="26"/>
      <c r="J220" s="167"/>
      <c r="K220" s="168"/>
    </row>
    <row r="221" ht="14.25" spans="1:11">
      <c r="A221" s="23"/>
      <c r="B221" s="23"/>
      <c r="C221" s="22" t="s">
        <v>4121</v>
      </c>
      <c r="D221" s="23"/>
      <c r="E221" s="23" t="s">
        <v>410</v>
      </c>
      <c r="F221" s="164"/>
      <c r="G221" s="164"/>
      <c r="H221" s="164" t="s">
        <v>4122</v>
      </c>
      <c r="I221" s="26" t="s">
        <v>4123</v>
      </c>
      <c r="J221" s="167"/>
      <c r="K221" s="168"/>
    </row>
    <row r="222" ht="42.75" spans="1:11">
      <c r="A222" s="23">
        <v>114</v>
      </c>
      <c r="B222" s="23" t="s">
        <v>2455</v>
      </c>
      <c r="C222" s="26"/>
      <c r="D222" s="26"/>
      <c r="E222" s="23" t="s">
        <v>410</v>
      </c>
      <c r="F222" s="168"/>
      <c r="G222" s="168"/>
      <c r="H222" s="26" t="s">
        <v>4124</v>
      </c>
      <c r="I222" s="26" t="s">
        <v>4125</v>
      </c>
      <c r="J222" s="167"/>
      <c r="K222" s="168"/>
    </row>
    <row r="223" ht="14.25" spans="1:11">
      <c r="A223" s="23"/>
      <c r="B223" s="23"/>
      <c r="C223" s="26" t="s">
        <v>2274</v>
      </c>
      <c r="D223" s="26"/>
      <c r="E223" s="23" t="s">
        <v>410</v>
      </c>
      <c r="F223" s="168"/>
      <c r="G223" s="168"/>
      <c r="H223" s="26"/>
      <c r="I223" s="26"/>
      <c r="J223" s="167"/>
      <c r="K223" s="168"/>
    </row>
    <row r="224" ht="28.5" spans="1:11">
      <c r="A224" s="23"/>
      <c r="B224" s="23"/>
      <c r="C224" s="22"/>
      <c r="D224" s="23" t="s">
        <v>2458</v>
      </c>
      <c r="E224" s="23" t="s">
        <v>410</v>
      </c>
      <c r="F224" s="26" t="s">
        <v>4126</v>
      </c>
      <c r="G224" s="26" t="s">
        <v>4127</v>
      </c>
      <c r="H224" s="167" t="s">
        <v>4128</v>
      </c>
      <c r="I224" s="167" t="s">
        <v>4129</v>
      </c>
      <c r="J224" s="167"/>
      <c r="K224" s="168"/>
    </row>
    <row r="225" ht="14.25" spans="1:11">
      <c r="A225" s="23">
        <v>115</v>
      </c>
      <c r="B225" s="23" t="s">
        <v>2466</v>
      </c>
      <c r="C225" s="22"/>
      <c r="D225" s="23"/>
      <c r="E225" s="23" t="s">
        <v>410</v>
      </c>
      <c r="F225" s="164" t="s">
        <v>4130</v>
      </c>
      <c r="G225" s="164" t="s">
        <v>4131</v>
      </c>
      <c r="H225" s="164" t="s">
        <v>4132</v>
      </c>
      <c r="I225" s="26" t="s">
        <v>4133</v>
      </c>
      <c r="J225" s="167"/>
      <c r="K225" s="168"/>
    </row>
    <row r="226" ht="14.25" spans="1:11">
      <c r="A226" s="23"/>
      <c r="B226" s="23"/>
      <c r="C226" s="26" t="s">
        <v>2274</v>
      </c>
      <c r="D226" s="23"/>
      <c r="E226" s="23" t="s">
        <v>410</v>
      </c>
      <c r="F226" s="164"/>
      <c r="G226" s="164"/>
      <c r="H226" s="164"/>
      <c r="I226" s="26"/>
      <c r="J226" s="167"/>
      <c r="K226" s="168"/>
    </row>
    <row r="227" ht="14.25" spans="1:11">
      <c r="A227" s="23">
        <v>116</v>
      </c>
      <c r="B227" s="23" t="s">
        <v>2473</v>
      </c>
      <c r="C227" s="26"/>
      <c r="D227" s="26"/>
      <c r="E227" s="23" t="s">
        <v>410</v>
      </c>
      <c r="F227" s="164" t="s">
        <v>4134</v>
      </c>
      <c r="G227" s="26" t="s">
        <v>4135</v>
      </c>
      <c r="H227" s="26" t="s">
        <v>4136</v>
      </c>
      <c r="I227" s="26" t="s">
        <v>4137</v>
      </c>
      <c r="J227" s="167"/>
      <c r="K227" s="168"/>
    </row>
    <row r="228" ht="14.25" spans="1:11">
      <c r="A228" s="23"/>
      <c r="B228" s="23"/>
      <c r="C228" s="26" t="s">
        <v>2274</v>
      </c>
      <c r="D228" s="26"/>
      <c r="E228" s="23" t="s">
        <v>410</v>
      </c>
      <c r="F228" s="26"/>
      <c r="G228" s="26"/>
      <c r="H228" s="26"/>
      <c r="I228" s="26"/>
      <c r="J228" s="167"/>
      <c r="K228" s="168"/>
    </row>
    <row r="229" ht="14.25" spans="1:11">
      <c r="A229" s="23"/>
      <c r="B229" s="23"/>
      <c r="C229" s="26" t="s">
        <v>4138</v>
      </c>
      <c r="D229" s="26"/>
      <c r="E229" s="23" t="s">
        <v>410</v>
      </c>
      <c r="F229" s="26"/>
      <c r="G229" s="26"/>
      <c r="H229" s="26"/>
      <c r="I229" s="26"/>
      <c r="J229" s="167"/>
      <c r="K229" s="168"/>
    </row>
    <row r="230" ht="409" customHeight="1" spans="1:11">
      <c r="A230" s="23">
        <v>117</v>
      </c>
      <c r="B230" s="23" t="s">
        <v>2484</v>
      </c>
      <c r="C230" s="26"/>
      <c r="D230" s="26"/>
      <c r="E230" s="23" t="s">
        <v>2487</v>
      </c>
      <c r="F230" s="26" t="s">
        <v>4139</v>
      </c>
      <c r="G230" s="26" t="s">
        <v>4140</v>
      </c>
      <c r="H230" s="26" t="s">
        <v>4141</v>
      </c>
      <c r="I230" s="26" t="s">
        <v>4142</v>
      </c>
      <c r="J230" s="167"/>
      <c r="K230" s="168"/>
    </row>
    <row r="231" ht="28.5" spans="1:11">
      <c r="A231" s="23"/>
      <c r="B231" s="23"/>
      <c r="C231" s="26" t="s">
        <v>2274</v>
      </c>
      <c r="D231" s="26"/>
      <c r="E231" s="23" t="s">
        <v>2487</v>
      </c>
      <c r="F231" s="26"/>
      <c r="G231" s="26"/>
      <c r="H231" s="26"/>
      <c r="I231" s="26"/>
      <c r="J231" s="167"/>
      <c r="K231" s="168"/>
    </row>
    <row r="232" ht="14.25" spans="1:11">
      <c r="A232" s="23">
        <v>118</v>
      </c>
      <c r="B232" s="23" t="s">
        <v>2492</v>
      </c>
      <c r="C232" s="22"/>
      <c r="D232" s="26"/>
      <c r="E232" s="23" t="s">
        <v>410</v>
      </c>
      <c r="F232" s="164" t="s">
        <v>4143</v>
      </c>
      <c r="G232" s="164" t="s">
        <v>4144</v>
      </c>
      <c r="H232" s="26" t="s">
        <v>4145</v>
      </c>
      <c r="I232" s="26" t="s">
        <v>4146</v>
      </c>
      <c r="J232" s="167"/>
      <c r="K232" s="168"/>
    </row>
    <row r="233" ht="14.25" spans="1:11">
      <c r="A233" s="23"/>
      <c r="B233" s="23"/>
      <c r="C233" s="26" t="s">
        <v>2274</v>
      </c>
      <c r="D233" s="26"/>
      <c r="E233" s="23" t="s">
        <v>410</v>
      </c>
      <c r="F233" s="164"/>
      <c r="G233" s="164"/>
      <c r="H233" s="26"/>
      <c r="I233" s="26"/>
      <c r="J233" s="167"/>
      <c r="K233" s="168"/>
    </row>
    <row r="234" ht="62" customHeight="1" spans="1:11">
      <c r="A234" s="23">
        <v>119</v>
      </c>
      <c r="B234" s="23" t="s">
        <v>2499</v>
      </c>
      <c r="C234" s="26"/>
      <c r="D234" s="26"/>
      <c r="E234" s="23" t="s">
        <v>410</v>
      </c>
      <c r="F234" s="26" t="s">
        <v>4147</v>
      </c>
      <c r="G234" s="26" t="s">
        <v>4148</v>
      </c>
      <c r="H234" s="26" t="s">
        <v>4149</v>
      </c>
      <c r="I234" s="26" t="s">
        <v>4150</v>
      </c>
      <c r="J234" s="167"/>
      <c r="K234" s="168"/>
    </row>
    <row r="235" ht="14.25" spans="1:11">
      <c r="A235" s="23"/>
      <c r="B235" s="23"/>
      <c r="C235" s="26" t="s">
        <v>2274</v>
      </c>
      <c r="D235" s="26"/>
      <c r="E235" s="23" t="s">
        <v>410</v>
      </c>
      <c r="F235" s="26"/>
      <c r="G235" s="26"/>
      <c r="H235" s="26"/>
      <c r="I235" s="26"/>
      <c r="J235" s="167"/>
      <c r="K235" s="168"/>
    </row>
    <row r="236" ht="14.25" spans="1:11">
      <c r="A236" s="23">
        <v>120</v>
      </c>
      <c r="B236" s="23" t="s">
        <v>2506</v>
      </c>
      <c r="C236" s="26"/>
      <c r="D236" s="26"/>
      <c r="E236" s="23" t="s">
        <v>410</v>
      </c>
      <c r="F236" s="26"/>
      <c r="G236" s="26"/>
      <c r="H236" s="167" t="s">
        <v>4151</v>
      </c>
      <c r="I236" s="167" t="s">
        <v>4152</v>
      </c>
      <c r="J236" s="167"/>
      <c r="K236" s="168"/>
    </row>
    <row r="237" ht="14.25" spans="1:11">
      <c r="A237" s="23"/>
      <c r="B237" s="23"/>
      <c r="C237" s="26" t="s">
        <v>2274</v>
      </c>
      <c r="D237" s="26"/>
      <c r="E237" s="23" t="s">
        <v>410</v>
      </c>
      <c r="F237" s="26"/>
      <c r="G237" s="26"/>
      <c r="H237" s="167"/>
      <c r="I237" s="167"/>
      <c r="J237" s="167"/>
      <c r="K237" s="168"/>
    </row>
    <row r="238" ht="64" customHeight="1" spans="1:11">
      <c r="A238" s="23">
        <v>121</v>
      </c>
      <c r="B238" s="23" t="s">
        <v>996</v>
      </c>
      <c r="C238" s="26"/>
      <c r="D238" s="26"/>
      <c r="E238" s="23" t="s">
        <v>1836</v>
      </c>
      <c r="F238" s="26" t="s">
        <v>4153</v>
      </c>
      <c r="G238" s="26" t="s">
        <v>4154</v>
      </c>
      <c r="H238" s="167" t="s">
        <v>4155</v>
      </c>
      <c r="I238" s="167" t="s">
        <v>4156</v>
      </c>
      <c r="J238" s="167"/>
      <c r="K238" s="168"/>
    </row>
    <row r="239" ht="106" customHeight="1" spans="1:11">
      <c r="A239" s="23">
        <v>122</v>
      </c>
      <c r="B239" s="23" t="s">
        <v>2523</v>
      </c>
      <c r="C239" s="26"/>
      <c r="D239" s="26"/>
      <c r="E239" s="23" t="s">
        <v>1836</v>
      </c>
      <c r="F239" s="26" t="s">
        <v>4157</v>
      </c>
      <c r="G239" s="26" t="s">
        <v>4158</v>
      </c>
      <c r="H239" s="167" t="s">
        <v>4159</v>
      </c>
      <c r="I239" s="167" t="s">
        <v>4160</v>
      </c>
      <c r="J239" s="167"/>
      <c r="K239" s="168"/>
    </row>
    <row r="240" ht="72" customHeight="1" spans="1:11">
      <c r="A240" s="23">
        <v>123</v>
      </c>
      <c r="B240" s="23" t="s">
        <v>2526</v>
      </c>
      <c r="C240" s="26"/>
      <c r="D240" s="26"/>
      <c r="E240" s="23" t="s">
        <v>410</v>
      </c>
      <c r="F240" s="26" t="s">
        <v>4161</v>
      </c>
      <c r="G240" s="26" t="s">
        <v>4162</v>
      </c>
      <c r="H240" s="26" t="s">
        <v>4163</v>
      </c>
      <c r="I240" s="26" t="s">
        <v>4164</v>
      </c>
      <c r="J240" s="167"/>
      <c r="K240" s="168"/>
    </row>
    <row r="241" ht="14.25" spans="1:11">
      <c r="A241" s="170">
        <v>124</v>
      </c>
      <c r="B241" s="23" t="s">
        <v>2530</v>
      </c>
      <c r="C241" s="179"/>
      <c r="D241" s="168"/>
      <c r="E241" s="23" t="s">
        <v>410</v>
      </c>
      <c r="F241" s="26"/>
      <c r="G241" s="26"/>
      <c r="H241" s="168"/>
      <c r="I241" s="167"/>
      <c r="J241" s="167"/>
      <c r="K241" s="168"/>
    </row>
    <row r="242" ht="67" customHeight="1" spans="1:11">
      <c r="A242" s="170">
        <v>125</v>
      </c>
      <c r="B242" s="23" t="s">
        <v>2534</v>
      </c>
      <c r="C242" s="179"/>
      <c r="D242" s="168"/>
      <c r="E242" s="23" t="s">
        <v>410</v>
      </c>
      <c r="F242" s="26" t="s">
        <v>4165</v>
      </c>
      <c r="G242" s="26" t="s">
        <v>4166</v>
      </c>
      <c r="H242" s="167" t="s">
        <v>4167</v>
      </c>
      <c r="I242" s="167" t="s">
        <v>4168</v>
      </c>
      <c r="J242" s="167"/>
      <c r="K242" s="168"/>
    </row>
  </sheetData>
  <mergeCells count="199">
    <mergeCell ref="A2:K2"/>
    <mergeCell ref="F3:G3"/>
    <mergeCell ref="H3:K3"/>
    <mergeCell ref="F4:G4"/>
    <mergeCell ref="H4:I4"/>
    <mergeCell ref="J4:K4"/>
    <mergeCell ref="A6:G6"/>
    <mergeCell ref="A54:I54"/>
    <mergeCell ref="A81:G81"/>
    <mergeCell ref="A3:A5"/>
    <mergeCell ref="A9:A10"/>
    <mergeCell ref="A11:A12"/>
    <mergeCell ref="A14:A15"/>
    <mergeCell ref="A21:A22"/>
    <mergeCell ref="A25:A26"/>
    <mergeCell ref="A28:A29"/>
    <mergeCell ref="A31:A32"/>
    <mergeCell ref="A33:A36"/>
    <mergeCell ref="A38:A39"/>
    <mergeCell ref="A42:A44"/>
    <mergeCell ref="A48:A49"/>
    <mergeCell ref="A55:A56"/>
    <mergeCell ref="A57:A58"/>
    <mergeCell ref="A61:A63"/>
    <mergeCell ref="A64:A65"/>
    <mergeCell ref="A66:A68"/>
    <mergeCell ref="A70:A71"/>
    <mergeCell ref="A75:A76"/>
    <mergeCell ref="A79:A80"/>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10"/>
    <mergeCell ref="A111:A112"/>
    <mergeCell ref="A113:A114"/>
    <mergeCell ref="A115:A116"/>
    <mergeCell ref="A117:A118"/>
    <mergeCell ref="A119:A120"/>
    <mergeCell ref="A121:A122"/>
    <mergeCell ref="A123:A124"/>
    <mergeCell ref="A125:A126"/>
    <mergeCell ref="A127:A129"/>
    <mergeCell ref="A130:A131"/>
    <mergeCell ref="A132:A134"/>
    <mergeCell ref="A135:A136"/>
    <mergeCell ref="A137:A138"/>
    <mergeCell ref="A139:A141"/>
    <mergeCell ref="A142:A143"/>
    <mergeCell ref="A144:A145"/>
    <mergeCell ref="A146:A148"/>
    <mergeCell ref="A149:A150"/>
    <mergeCell ref="A151:A152"/>
    <mergeCell ref="A153:A156"/>
    <mergeCell ref="A157:A159"/>
    <mergeCell ref="A160: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8:A189"/>
    <mergeCell ref="A190:A191"/>
    <mergeCell ref="A192:A193"/>
    <mergeCell ref="A194:A196"/>
    <mergeCell ref="A197:A198"/>
    <mergeCell ref="A199:A200"/>
    <mergeCell ref="A201:A203"/>
    <mergeCell ref="A204:A205"/>
    <mergeCell ref="A206:A207"/>
    <mergeCell ref="A208:A210"/>
    <mergeCell ref="A211:A212"/>
    <mergeCell ref="A213:A214"/>
    <mergeCell ref="A215:A216"/>
    <mergeCell ref="A217:A218"/>
    <mergeCell ref="A219:A221"/>
    <mergeCell ref="A222:A224"/>
    <mergeCell ref="A225:A226"/>
    <mergeCell ref="A227:A229"/>
    <mergeCell ref="A230:A231"/>
    <mergeCell ref="A232:A233"/>
    <mergeCell ref="A234:A235"/>
    <mergeCell ref="A236:A237"/>
    <mergeCell ref="B3:B5"/>
    <mergeCell ref="B9:B10"/>
    <mergeCell ref="B11:B12"/>
    <mergeCell ref="B14:B15"/>
    <mergeCell ref="B21:B22"/>
    <mergeCell ref="B25:B26"/>
    <mergeCell ref="B28:B29"/>
    <mergeCell ref="B31:B32"/>
    <mergeCell ref="B33:B36"/>
    <mergeCell ref="B38:B39"/>
    <mergeCell ref="B42:B44"/>
    <mergeCell ref="B48:B49"/>
    <mergeCell ref="B55:B56"/>
    <mergeCell ref="B57:B58"/>
    <mergeCell ref="B61:B63"/>
    <mergeCell ref="B64:B65"/>
    <mergeCell ref="B66:B68"/>
    <mergeCell ref="B70:B71"/>
    <mergeCell ref="B75:B76"/>
    <mergeCell ref="B79:B80"/>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10"/>
    <mergeCell ref="B111:B112"/>
    <mergeCell ref="B113:B114"/>
    <mergeCell ref="B115:B116"/>
    <mergeCell ref="B117:B118"/>
    <mergeCell ref="B119:B120"/>
    <mergeCell ref="B121:B122"/>
    <mergeCell ref="B123:B124"/>
    <mergeCell ref="B125:B126"/>
    <mergeCell ref="B127:B129"/>
    <mergeCell ref="B130:B131"/>
    <mergeCell ref="B132:B134"/>
    <mergeCell ref="B135:B136"/>
    <mergeCell ref="B137:B138"/>
    <mergeCell ref="B139:B141"/>
    <mergeCell ref="B142:B143"/>
    <mergeCell ref="B144:B145"/>
    <mergeCell ref="B146:B148"/>
    <mergeCell ref="B149:B150"/>
    <mergeCell ref="B151:B152"/>
    <mergeCell ref="B153:B156"/>
    <mergeCell ref="B157:B159"/>
    <mergeCell ref="B160:B162"/>
    <mergeCell ref="B163:B164"/>
    <mergeCell ref="B165:B166"/>
    <mergeCell ref="B167:B168"/>
    <mergeCell ref="B169:B170"/>
    <mergeCell ref="B171:B172"/>
    <mergeCell ref="B173:B174"/>
    <mergeCell ref="B175:B176"/>
    <mergeCell ref="B177:B178"/>
    <mergeCell ref="B179:B180"/>
    <mergeCell ref="B181:B182"/>
    <mergeCell ref="B183:B184"/>
    <mergeCell ref="B185:B186"/>
    <mergeCell ref="B188:B189"/>
    <mergeCell ref="B190:B191"/>
    <mergeCell ref="B192:B193"/>
    <mergeCell ref="B194:B196"/>
    <mergeCell ref="B197:B198"/>
    <mergeCell ref="B199:B200"/>
    <mergeCell ref="B201:B203"/>
    <mergeCell ref="B204:B205"/>
    <mergeCell ref="B206:B207"/>
    <mergeCell ref="B208:B210"/>
    <mergeCell ref="B211:B212"/>
    <mergeCell ref="B213:B214"/>
    <mergeCell ref="B215:B216"/>
    <mergeCell ref="B217:B218"/>
    <mergeCell ref="B219:B221"/>
    <mergeCell ref="B222:B224"/>
    <mergeCell ref="B225:B226"/>
    <mergeCell ref="B227:B229"/>
    <mergeCell ref="B230:B231"/>
    <mergeCell ref="B232:B233"/>
    <mergeCell ref="B234:B235"/>
    <mergeCell ref="B236:B237"/>
    <mergeCell ref="C3:C5"/>
    <mergeCell ref="C42:C43"/>
    <mergeCell ref="D3:D5"/>
    <mergeCell ref="D42:D43"/>
    <mergeCell ref="E3:E5"/>
    <mergeCell ref="E42:E43"/>
    <mergeCell ref="F42:F43"/>
    <mergeCell ref="G42:G43"/>
    <mergeCell ref="H42:H43"/>
    <mergeCell ref="I42:I43"/>
  </mergeCells>
  <conditionalFormatting sqref="K5">
    <cfRule type="duplicateValues" dxfId="0" priority="1"/>
  </conditionalFormatting>
  <conditionalFormatting sqref="J4:J5">
    <cfRule type="duplicateValues" dxfId="0" priority="2"/>
  </conditionalFormatting>
  <pageMargins left="0.700694444444445" right="0.700694444444445" top="0.751388888888889" bottom="0.751388888888889" header="0.298611111111111" footer="0.298611111111111"/>
  <pageSetup paperSize="8" scale="49" fitToHeight="0"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112"/>
  <sheetViews>
    <sheetView zoomScale="55" zoomScaleNormal="55" workbookViewId="0">
      <pane ySplit="5" topLeftCell="A48" activePane="bottomLeft" state="frozen"/>
      <selection/>
      <selection pane="bottomLeft" activeCell="A2" sqref="A2:L2"/>
    </sheetView>
  </sheetViews>
  <sheetFormatPr defaultColWidth="9.51666666666667" defaultRowHeight="20.25"/>
  <cols>
    <col min="1" max="1" width="6.80833333333333" style="69" customWidth="1"/>
    <col min="2" max="2" width="23.175" style="72" customWidth="1"/>
    <col min="3" max="3" width="14.8416666666667" style="71" customWidth="1"/>
    <col min="4" max="4" width="16.4916666666667" style="68" customWidth="1"/>
    <col min="5" max="5" width="11.6666666666667" style="69" customWidth="1"/>
    <col min="6" max="6" width="24.9916666666667" style="73" customWidth="1"/>
    <col min="7" max="7" width="21.4166666666667" style="68" customWidth="1"/>
    <col min="8" max="8" width="39.8416666666667" style="68" customWidth="1"/>
    <col min="9" max="9" width="14.2916666666667" style="68" customWidth="1"/>
    <col min="10" max="10" width="49.5416666666667" style="68" customWidth="1"/>
    <col min="11" max="11" width="12.4166666666667" style="68" customWidth="1"/>
    <col min="12" max="12" width="12.575" style="68" customWidth="1"/>
    <col min="13" max="16384" width="9.51666666666667" style="64"/>
  </cols>
  <sheetData>
    <row r="1" s="64" customFormat="1" ht="25" customHeight="1" spans="1:29">
      <c r="A1" s="74" t="s">
        <v>4169</v>
      </c>
      <c r="B1" s="72"/>
      <c r="C1" s="71"/>
      <c r="D1" s="68"/>
      <c r="E1" s="69"/>
      <c r="F1" s="73"/>
      <c r="G1" s="68"/>
      <c r="H1" s="68"/>
      <c r="I1" s="68"/>
      <c r="J1" s="68"/>
      <c r="K1" s="68"/>
      <c r="L1" s="68"/>
    </row>
    <row r="2" ht="37" customHeight="1" spans="1:29">
      <c r="A2" s="75" t="s">
        <v>4170</v>
      </c>
      <c r="B2" s="75"/>
      <c r="C2" s="75"/>
      <c r="D2" s="75"/>
      <c r="E2" s="75"/>
      <c r="F2" s="75"/>
      <c r="G2" s="75"/>
      <c r="H2" s="75"/>
      <c r="I2" s="75"/>
      <c r="J2" s="75"/>
      <c r="K2" s="75"/>
      <c r="L2" s="75"/>
    </row>
    <row r="3" s="65" customFormat="1" ht="29" customHeight="1" spans="1:29">
      <c r="A3" s="76" t="s">
        <v>2</v>
      </c>
      <c r="B3" s="76" t="s">
        <v>4</v>
      </c>
      <c r="C3" s="76" t="s">
        <v>7</v>
      </c>
      <c r="D3" s="76" t="s">
        <v>8</v>
      </c>
      <c r="E3" s="76" t="s">
        <v>9</v>
      </c>
      <c r="F3" s="76" t="s">
        <v>10</v>
      </c>
      <c r="G3" s="77" t="s">
        <v>2955</v>
      </c>
      <c r="H3" s="78"/>
      <c r="I3" s="77" t="s">
        <v>3226</v>
      </c>
      <c r="J3" s="78"/>
      <c r="K3" s="78"/>
      <c r="L3" s="79"/>
    </row>
    <row r="4" s="65" customFormat="1" ht="24" customHeight="1" spans="1:29">
      <c r="A4" s="76"/>
      <c r="B4" s="76"/>
      <c r="C4" s="76"/>
      <c r="D4" s="76"/>
      <c r="E4" s="76"/>
      <c r="F4" s="76"/>
      <c r="G4" s="77" t="s">
        <v>2957</v>
      </c>
      <c r="H4" s="79"/>
      <c r="I4" s="80" t="s">
        <v>2957</v>
      </c>
      <c r="J4" s="81"/>
      <c r="K4" s="82" t="s">
        <v>2958</v>
      </c>
      <c r="L4" s="83"/>
    </row>
    <row r="5" s="65" customFormat="1" ht="30" customHeight="1" spans="1:29">
      <c r="A5" s="76"/>
      <c r="B5" s="76"/>
      <c r="C5" s="76"/>
      <c r="D5" s="76"/>
      <c r="E5" s="76"/>
      <c r="F5" s="76"/>
      <c r="G5" s="80" t="s">
        <v>3</v>
      </c>
      <c r="H5" s="80" t="s">
        <v>4</v>
      </c>
      <c r="I5" s="80" t="s">
        <v>3</v>
      </c>
      <c r="J5" s="80" t="s">
        <v>4</v>
      </c>
      <c r="K5" s="76" t="s">
        <v>3</v>
      </c>
      <c r="L5" s="76" t="s">
        <v>4</v>
      </c>
    </row>
    <row r="6" ht="123" customHeight="1" spans="1:29">
      <c r="A6" s="84">
        <v>1</v>
      </c>
      <c r="B6" s="85" t="s">
        <v>2540</v>
      </c>
      <c r="C6" s="86"/>
      <c r="D6" s="86"/>
      <c r="E6" s="85" t="s">
        <v>2543</v>
      </c>
      <c r="F6" s="86" t="s">
        <v>4171</v>
      </c>
      <c r="G6" s="87" t="s">
        <v>4172</v>
      </c>
      <c r="H6" s="87" t="s">
        <v>4173</v>
      </c>
      <c r="I6" s="86" t="s">
        <v>4174</v>
      </c>
      <c r="J6" s="86" t="s">
        <v>4175</v>
      </c>
      <c r="K6" s="88"/>
      <c r="L6" s="89"/>
      <c r="M6" s="90"/>
      <c r="N6" s="90"/>
      <c r="O6" s="51"/>
      <c r="P6" s="51"/>
      <c r="Q6" s="51"/>
      <c r="R6" s="51"/>
      <c r="S6" s="51"/>
      <c r="T6" s="51"/>
      <c r="U6" s="51"/>
      <c r="V6" s="51"/>
      <c r="W6" s="51"/>
      <c r="X6" s="51"/>
      <c r="Y6" s="51"/>
      <c r="Z6" s="51"/>
      <c r="AA6" s="51"/>
      <c r="AB6" s="51"/>
      <c r="AC6" s="51"/>
    </row>
    <row r="7" ht="103" customHeight="1" spans="1:29">
      <c r="A7" s="84">
        <v>2</v>
      </c>
      <c r="B7" s="85" t="s">
        <v>2546</v>
      </c>
      <c r="C7" s="86"/>
      <c r="D7" s="91"/>
      <c r="E7" s="85" t="s">
        <v>2543</v>
      </c>
      <c r="F7" s="86" t="s">
        <v>4176</v>
      </c>
      <c r="G7" s="87"/>
      <c r="H7" s="87"/>
      <c r="I7" s="86" t="s">
        <v>4177</v>
      </c>
      <c r="J7" s="86" t="s">
        <v>4178</v>
      </c>
      <c r="K7" s="89"/>
      <c r="L7" s="89"/>
      <c r="M7" s="90"/>
      <c r="N7" s="90"/>
      <c r="O7" s="51"/>
      <c r="P7" s="51"/>
      <c r="Q7" s="51"/>
      <c r="R7" s="51"/>
      <c r="S7" s="51"/>
      <c r="T7" s="51"/>
      <c r="U7" s="51"/>
      <c r="V7" s="51"/>
      <c r="W7" s="51"/>
      <c r="X7" s="51"/>
      <c r="Y7" s="51"/>
      <c r="Z7" s="51"/>
      <c r="AA7" s="51"/>
      <c r="AB7" s="51"/>
      <c r="AC7" s="51"/>
    </row>
    <row r="8" s="64" customFormat="1" ht="45" customHeight="1" spans="1:29">
      <c r="A8" s="85">
        <v>3</v>
      </c>
      <c r="B8" s="92" t="s">
        <v>2551</v>
      </c>
      <c r="C8" s="86"/>
      <c r="D8" s="91"/>
      <c r="E8" s="85" t="s">
        <v>20</v>
      </c>
      <c r="F8" s="87"/>
      <c r="G8" s="87" t="s">
        <v>4179</v>
      </c>
      <c r="H8" s="87" t="s">
        <v>4180</v>
      </c>
      <c r="I8" s="86" t="s">
        <v>4181</v>
      </c>
      <c r="J8" s="86" t="s">
        <v>4182</v>
      </c>
      <c r="K8" s="88"/>
      <c r="L8" s="89"/>
      <c r="M8" s="90"/>
      <c r="N8" s="90"/>
      <c r="O8" s="51"/>
      <c r="P8" s="51"/>
      <c r="Q8" s="51"/>
      <c r="R8" s="51"/>
      <c r="S8" s="51"/>
      <c r="T8" s="51"/>
      <c r="U8" s="51"/>
      <c r="V8" s="51"/>
      <c r="W8" s="51"/>
      <c r="X8" s="51"/>
      <c r="Y8" s="51"/>
      <c r="Z8" s="51"/>
      <c r="AA8" s="51"/>
      <c r="AB8" s="51"/>
      <c r="AC8" s="51"/>
    </row>
    <row r="9" ht="55" customHeight="1" spans="1:29">
      <c r="A9" s="84">
        <v>4</v>
      </c>
      <c r="B9" s="85" t="s">
        <v>2555</v>
      </c>
      <c r="C9" s="86"/>
      <c r="D9" s="86"/>
      <c r="E9" s="85" t="s">
        <v>2543</v>
      </c>
      <c r="F9" s="87" t="s">
        <v>4183</v>
      </c>
      <c r="G9" s="87" t="s">
        <v>4184</v>
      </c>
      <c r="H9" s="87" t="s">
        <v>4185</v>
      </c>
      <c r="I9" s="86" t="s">
        <v>4186</v>
      </c>
      <c r="J9" s="86" t="s">
        <v>4187</v>
      </c>
      <c r="K9" s="88"/>
      <c r="L9" s="89"/>
      <c r="M9" s="90"/>
      <c r="N9" s="90"/>
      <c r="O9" s="51"/>
      <c r="P9" s="51"/>
      <c r="Q9" s="51"/>
      <c r="R9" s="51"/>
      <c r="S9" s="51"/>
      <c r="T9" s="51"/>
      <c r="U9" s="51"/>
      <c r="V9" s="51"/>
      <c r="W9" s="51"/>
      <c r="X9" s="51"/>
      <c r="Y9" s="51"/>
      <c r="Z9" s="51"/>
      <c r="AA9" s="51"/>
      <c r="AB9" s="51"/>
      <c r="AC9" s="51"/>
    </row>
    <row r="10" s="66" customFormat="1" ht="44" customHeight="1" spans="1:29">
      <c r="A10" s="84">
        <v>5</v>
      </c>
      <c r="B10" s="84" t="s">
        <v>2560</v>
      </c>
      <c r="C10" s="93"/>
      <c r="D10" s="94"/>
      <c r="E10" s="84" t="s">
        <v>20</v>
      </c>
      <c r="F10" s="85"/>
      <c r="G10" s="87" t="s">
        <v>4188</v>
      </c>
      <c r="H10" s="87" t="s">
        <v>4189</v>
      </c>
      <c r="I10" s="86" t="s">
        <v>4190</v>
      </c>
      <c r="J10" s="86" t="s">
        <v>4191</v>
      </c>
      <c r="K10" s="94"/>
      <c r="L10" s="94"/>
      <c r="M10" s="95"/>
      <c r="N10" s="95"/>
      <c r="O10" s="96"/>
      <c r="P10" s="96"/>
      <c r="Q10" s="96"/>
      <c r="R10" s="96"/>
      <c r="S10" s="96"/>
      <c r="T10" s="96"/>
      <c r="U10" s="96"/>
      <c r="V10" s="96"/>
      <c r="W10" s="96"/>
      <c r="X10" s="96"/>
      <c r="Y10" s="96"/>
      <c r="Z10" s="96"/>
      <c r="AA10" s="96"/>
      <c r="AB10" s="96"/>
      <c r="AC10" s="96"/>
    </row>
    <row r="11" ht="32" customHeight="1" spans="1:29">
      <c r="A11" s="84"/>
      <c r="B11" s="84"/>
      <c r="C11" s="97"/>
      <c r="D11" s="97" t="s">
        <v>2563</v>
      </c>
      <c r="E11" s="84"/>
      <c r="F11" s="85"/>
      <c r="G11" s="87"/>
      <c r="H11" s="87"/>
      <c r="I11" s="86" t="s">
        <v>4192</v>
      </c>
      <c r="J11" s="87" t="s">
        <v>4193</v>
      </c>
      <c r="K11" s="89"/>
      <c r="L11" s="89"/>
      <c r="M11" s="90"/>
      <c r="N11" s="90"/>
      <c r="O11" s="51"/>
      <c r="P11" s="51"/>
      <c r="Q11" s="51"/>
      <c r="R11" s="51"/>
      <c r="S11" s="51"/>
      <c r="T11" s="51"/>
      <c r="U11" s="51"/>
      <c r="V11" s="51"/>
      <c r="W11" s="51"/>
      <c r="X11" s="51"/>
      <c r="Y11" s="51"/>
      <c r="Z11" s="51"/>
      <c r="AA11" s="51"/>
      <c r="AB11" s="51"/>
      <c r="AC11" s="51"/>
    </row>
    <row r="12" ht="45" customHeight="1" spans="1:29">
      <c r="A12" s="84">
        <v>6</v>
      </c>
      <c r="B12" s="85" t="s">
        <v>2567</v>
      </c>
      <c r="C12" s="86"/>
      <c r="D12" s="86"/>
      <c r="E12" s="85" t="s">
        <v>20</v>
      </c>
      <c r="F12" s="87"/>
      <c r="G12" s="87" t="s">
        <v>4194</v>
      </c>
      <c r="H12" s="87" t="s">
        <v>4195</v>
      </c>
      <c r="I12" s="93" t="s">
        <v>4196</v>
      </c>
      <c r="J12" s="93" t="s">
        <v>4197</v>
      </c>
      <c r="K12" s="89"/>
      <c r="L12" s="89"/>
      <c r="M12" s="90"/>
      <c r="N12" s="90"/>
      <c r="O12" s="51"/>
      <c r="P12" s="51"/>
      <c r="Q12" s="51"/>
      <c r="R12" s="51"/>
      <c r="S12" s="51"/>
      <c r="T12" s="51"/>
      <c r="U12" s="51"/>
      <c r="V12" s="51"/>
      <c r="W12" s="51"/>
      <c r="X12" s="51"/>
      <c r="Y12" s="51"/>
      <c r="Z12" s="51"/>
      <c r="AA12" s="51"/>
      <c r="AB12" s="51"/>
      <c r="AC12" s="51"/>
    </row>
    <row r="13" ht="61" customHeight="1" spans="1:29">
      <c r="A13" s="84">
        <v>7</v>
      </c>
      <c r="B13" s="84" t="s">
        <v>2571</v>
      </c>
      <c r="C13" s="97"/>
      <c r="D13" s="89"/>
      <c r="E13" s="85" t="s">
        <v>20</v>
      </c>
      <c r="F13" s="87"/>
      <c r="G13" s="87" t="s">
        <v>4198</v>
      </c>
      <c r="H13" s="87" t="s">
        <v>4199</v>
      </c>
      <c r="I13" s="86" t="s">
        <v>4200</v>
      </c>
      <c r="J13" s="86" t="s">
        <v>4201</v>
      </c>
      <c r="K13" s="89"/>
      <c r="L13" s="89"/>
      <c r="M13" s="90"/>
      <c r="N13" s="90"/>
      <c r="O13" s="51"/>
      <c r="P13" s="51"/>
      <c r="Q13" s="51"/>
      <c r="R13" s="51"/>
      <c r="S13" s="51"/>
      <c r="T13" s="51"/>
      <c r="U13" s="51"/>
      <c r="V13" s="51"/>
      <c r="W13" s="51"/>
      <c r="X13" s="51"/>
      <c r="Y13" s="51"/>
      <c r="Z13" s="51"/>
      <c r="AA13" s="51"/>
      <c r="AB13" s="51"/>
      <c r="AC13" s="51"/>
    </row>
    <row r="14" s="67" customFormat="1" ht="176" customHeight="1" spans="1:29">
      <c r="A14" s="85">
        <v>8</v>
      </c>
      <c r="B14" s="92" t="s">
        <v>2575</v>
      </c>
      <c r="C14" s="98"/>
      <c r="D14" s="98"/>
      <c r="E14" s="92" t="s">
        <v>2578</v>
      </c>
      <c r="F14" s="99" t="s">
        <v>4202</v>
      </c>
      <c r="G14" s="87" t="s">
        <v>4203</v>
      </c>
      <c r="H14" s="87" t="s">
        <v>4204</v>
      </c>
      <c r="I14" s="86" t="s">
        <v>4205</v>
      </c>
      <c r="J14" s="86" t="s">
        <v>4206</v>
      </c>
      <c r="K14" s="89"/>
      <c r="L14" s="89"/>
      <c r="M14" s="100"/>
      <c r="N14" s="100"/>
      <c r="O14" s="101"/>
      <c r="P14" s="101"/>
      <c r="Q14" s="101"/>
      <c r="R14" s="101"/>
      <c r="S14" s="101"/>
      <c r="T14" s="101"/>
      <c r="U14" s="101"/>
      <c r="V14" s="101"/>
      <c r="W14" s="101"/>
      <c r="X14" s="101"/>
      <c r="Y14" s="101"/>
      <c r="Z14" s="101"/>
      <c r="AA14" s="101"/>
      <c r="AB14" s="101"/>
      <c r="AC14" s="101"/>
    </row>
    <row r="15" ht="409" customHeight="1" spans="1:29">
      <c r="A15" s="84">
        <v>9</v>
      </c>
      <c r="B15" s="85" t="s">
        <v>2581</v>
      </c>
      <c r="C15" s="102"/>
      <c r="D15" s="102"/>
      <c r="E15" s="92" t="s">
        <v>2578</v>
      </c>
      <c r="F15" s="99" t="s">
        <v>4202</v>
      </c>
      <c r="G15" s="87" t="s">
        <v>4207</v>
      </c>
      <c r="H15" s="87" t="s">
        <v>4208</v>
      </c>
      <c r="I15" s="87" t="s">
        <v>4209</v>
      </c>
      <c r="J15" s="87" t="s">
        <v>4210</v>
      </c>
      <c r="K15" s="89"/>
      <c r="L15" s="89"/>
      <c r="M15" s="90"/>
      <c r="N15" s="90"/>
      <c r="O15" s="51"/>
      <c r="P15" s="51"/>
      <c r="Q15" s="51"/>
      <c r="R15" s="51"/>
      <c r="S15" s="51"/>
      <c r="T15" s="51"/>
      <c r="U15" s="51"/>
      <c r="V15" s="51"/>
      <c r="W15" s="51"/>
      <c r="X15" s="51"/>
      <c r="Y15" s="51"/>
      <c r="Z15" s="51"/>
      <c r="AA15" s="51"/>
      <c r="AB15" s="51"/>
      <c r="AC15" s="51"/>
    </row>
    <row r="16" ht="34" customHeight="1" spans="1:29">
      <c r="A16" s="84">
        <v>10</v>
      </c>
      <c r="B16" s="85" t="s">
        <v>2586</v>
      </c>
      <c r="C16" s="85"/>
      <c r="D16" s="85"/>
      <c r="E16" s="85" t="s">
        <v>20</v>
      </c>
      <c r="F16" s="87"/>
      <c r="G16" s="87"/>
      <c r="H16" s="87"/>
      <c r="I16" s="93"/>
      <c r="J16" s="93"/>
      <c r="K16" s="89"/>
      <c r="L16" s="89"/>
      <c r="M16" s="90"/>
      <c r="N16" s="90"/>
      <c r="O16" s="51"/>
      <c r="P16" s="51"/>
      <c r="Q16" s="51"/>
      <c r="R16" s="51"/>
      <c r="S16" s="51"/>
      <c r="T16" s="51"/>
      <c r="U16" s="51"/>
      <c r="V16" s="51"/>
      <c r="W16" s="51"/>
      <c r="X16" s="51"/>
      <c r="Y16" s="51"/>
      <c r="Z16" s="51"/>
      <c r="AA16" s="51"/>
      <c r="AB16" s="51"/>
      <c r="AC16" s="51"/>
    </row>
    <row r="17" ht="73" customHeight="1" spans="1:29">
      <c r="A17" s="84">
        <v>11</v>
      </c>
      <c r="B17" s="85" t="s">
        <v>2590</v>
      </c>
      <c r="C17" s="97"/>
      <c r="D17" s="97"/>
      <c r="E17" s="84" t="s">
        <v>91</v>
      </c>
      <c r="F17" s="87"/>
      <c r="G17" s="87" t="s">
        <v>4211</v>
      </c>
      <c r="H17" s="87" t="s">
        <v>4212</v>
      </c>
      <c r="I17" s="87" t="s">
        <v>4213</v>
      </c>
      <c r="J17" s="87" t="s">
        <v>4214</v>
      </c>
      <c r="K17" s="89"/>
      <c r="L17" s="89"/>
      <c r="M17" s="90"/>
      <c r="N17" s="90"/>
      <c r="O17" s="51"/>
      <c r="P17" s="51"/>
      <c r="Q17" s="51"/>
      <c r="R17" s="51"/>
      <c r="S17" s="51"/>
      <c r="T17" s="51"/>
      <c r="U17" s="51"/>
      <c r="V17" s="51"/>
      <c r="W17" s="51"/>
      <c r="X17" s="51"/>
      <c r="Y17" s="51"/>
      <c r="Z17" s="51"/>
      <c r="AA17" s="51"/>
      <c r="AB17" s="51"/>
      <c r="AC17" s="51"/>
    </row>
    <row r="18" ht="52" customHeight="1" spans="1:29">
      <c r="A18" s="84">
        <v>12</v>
      </c>
      <c r="B18" s="84" t="s">
        <v>2595</v>
      </c>
      <c r="C18" s="97"/>
      <c r="D18" s="89"/>
      <c r="E18" s="84" t="s">
        <v>20</v>
      </c>
      <c r="F18" s="87" t="s">
        <v>2598</v>
      </c>
      <c r="G18" s="87" t="s">
        <v>4215</v>
      </c>
      <c r="H18" s="87" t="s">
        <v>4216</v>
      </c>
      <c r="I18" s="93" t="s">
        <v>4217</v>
      </c>
      <c r="J18" s="93" t="s">
        <v>4218</v>
      </c>
      <c r="K18" s="89"/>
      <c r="L18" s="89"/>
      <c r="M18" s="90"/>
      <c r="N18" s="90"/>
      <c r="O18" s="51"/>
      <c r="P18" s="51"/>
      <c r="Q18" s="51"/>
      <c r="R18" s="51"/>
      <c r="S18" s="51"/>
      <c r="T18" s="51"/>
      <c r="U18" s="51"/>
      <c r="V18" s="51"/>
      <c r="W18" s="51"/>
      <c r="X18" s="51"/>
      <c r="Y18" s="51"/>
      <c r="Z18" s="51"/>
      <c r="AA18" s="51"/>
      <c r="AB18" s="51"/>
      <c r="AC18" s="51"/>
    </row>
    <row r="19" ht="43" customHeight="1" spans="1:29">
      <c r="A19" s="84">
        <v>13</v>
      </c>
      <c r="B19" s="84" t="s">
        <v>2600</v>
      </c>
      <c r="C19" s="86"/>
      <c r="D19" s="88"/>
      <c r="E19" s="85" t="s">
        <v>2603</v>
      </c>
      <c r="F19" s="87"/>
      <c r="G19" s="87" t="s">
        <v>4219</v>
      </c>
      <c r="H19" s="87" t="s">
        <v>4220</v>
      </c>
      <c r="I19" s="87" t="s">
        <v>4221</v>
      </c>
      <c r="J19" s="87" t="s">
        <v>4222</v>
      </c>
      <c r="K19" s="89"/>
      <c r="L19" s="89"/>
      <c r="M19" s="90"/>
      <c r="N19" s="90"/>
      <c r="O19" s="51"/>
      <c r="P19" s="51"/>
      <c r="Q19" s="51"/>
      <c r="R19" s="51"/>
      <c r="S19" s="51"/>
      <c r="T19" s="51"/>
      <c r="U19" s="51"/>
      <c r="V19" s="51"/>
      <c r="W19" s="51"/>
      <c r="X19" s="51"/>
      <c r="Y19" s="51"/>
      <c r="Z19" s="51"/>
      <c r="AA19" s="51"/>
      <c r="AB19" s="51"/>
      <c r="AC19" s="51"/>
    </row>
    <row r="20" ht="45" customHeight="1" spans="1:29">
      <c r="A20" s="84">
        <v>14</v>
      </c>
      <c r="B20" s="84" t="s">
        <v>2605</v>
      </c>
      <c r="C20" s="86"/>
      <c r="D20" s="87"/>
      <c r="E20" s="85" t="s">
        <v>20</v>
      </c>
      <c r="F20" s="87"/>
      <c r="G20" s="87" t="s">
        <v>4223</v>
      </c>
      <c r="H20" s="87" t="s">
        <v>4224</v>
      </c>
      <c r="I20" s="87" t="s">
        <v>4225</v>
      </c>
      <c r="J20" s="87" t="s">
        <v>4226</v>
      </c>
      <c r="K20" s="89"/>
      <c r="L20" s="89"/>
      <c r="M20" s="90"/>
      <c r="N20" s="90"/>
      <c r="O20" s="51"/>
      <c r="P20" s="51"/>
      <c r="Q20" s="51"/>
      <c r="R20" s="51"/>
      <c r="S20" s="51"/>
      <c r="T20" s="51"/>
      <c r="U20" s="51"/>
      <c r="V20" s="51"/>
      <c r="W20" s="51"/>
      <c r="X20" s="51"/>
      <c r="Y20" s="51"/>
      <c r="Z20" s="51"/>
      <c r="AA20" s="51"/>
      <c r="AB20" s="51"/>
      <c r="AC20" s="51"/>
    </row>
    <row r="21" ht="61" customHeight="1" spans="1:29">
      <c r="A21" s="84">
        <v>15</v>
      </c>
      <c r="B21" s="84" t="s">
        <v>2609</v>
      </c>
      <c r="C21" s="86"/>
      <c r="D21" s="88"/>
      <c r="E21" s="85" t="s">
        <v>2578</v>
      </c>
      <c r="F21" s="87" t="s">
        <v>4202</v>
      </c>
      <c r="G21" s="87"/>
      <c r="H21" s="87"/>
      <c r="I21" s="93" t="s">
        <v>4227</v>
      </c>
      <c r="J21" s="93" t="s">
        <v>4228</v>
      </c>
      <c r="K21" s="89"/>
      <c r="L21" s="89"/>
      <c r="M21" s="90"/>
      <c r="N21" s="90"/>
      <c r="O21" s="51"/>
      <c r="P21" s="51"/>
      <c r="Q21" s="51"/>
      <c r="R21" s="51"/>
      <c r="S21" s="51"/>
      <c r="T21" s="51"/>
      <c r="U21" s="51"/>
      <c r="V21" s="51"/>
      <c r="W21" s="51"/>
      <c r="X21" s="51"/>
      <c r="Y21" s="51"/>
      <c r="Z21" s="51"/>
      <c r="AA21" s="51"/>
      <c r="AB21" s="51"/>
      <c r="AC21" s="51"/>
    </row>
    <row r="22" s="64" customFormat="1" ht="46" customHeight="1" spans="1:29">
      <c r="A22" s="84">
        <v>16</v>
      </c>
      <c r="B22" s="85" t="s">
        <v>2616</v>
      </c>
      <c r="C22" s="97"/>
      <c r="D22" s="86"/>
      <c r="E22" s="85" t="s">
        <v>2620</v>
      </c>
      <c r="F22" s="85"/>
      <c r="G22" s="87" t="s">
        <v>4229</v>
      </c>
      <c r="H22" s="87" t="s">
        <v>4230</v>
      </c>
      <c r="I22" s="86" t="s">
        <v>4231</v>
      </c>
      <c r="J22" s="86" t="s">
        <v>4232</v>
      </c>
      <c r="K22" s="89"/>
      <c r="L22" s="89"/>
      <c r="M22" s="90"/>
      <c r="N22" s="90"/>
      <c r="O22" s="51"/>
      <c r="P22" s="51"/>
      <c r="Q22" s="51"/>
      <c r="R22" s="51"/>
      <c r="S22" s="51"/>
      <c r="T22" s="51"/>
      <c r="U22" s="51"/>
      <c r="V22" s="51"/>
      <c r="W22" s="51"/>
      <c r="X22" s="51"/>
      <c r="Y22" s="51"/>
      <c r="Z22" s="51"/>
      <c r="AA22" s="51"/>
      <c r="AB22" s="51"/>
      <c r="AC22" s="51"/>
    </row>
    <row r="23" ht="39" customHeight="1" spans="1:29">
      <c r="A23" s="84"/>
      <c r="B23" s="85"/>
      <c r="C23" s="86" t="s">
        <v>4233</v>
      </c>
      <c r="D23" s="86"/>
      <c r="E23" s="85"/>
      <c r="F23" s="85"/>
      <c r="G23" s="87" t="s">
        <v>4234</v>
      </c>
      <c r="H23" s="87" t="s">
        <v>4235</v>
      </c>
      <c r="I23" s="86" t="s">
        <v>4236</v>
      </c>
      <c r="J23" s="86" t="s">
        <v>4237</v>
      </c>
      <c r="K23" s="89"/>
      <c r="L23" s="89"/>
      <c r="M23" s="90"/>
      <c r="N23" s="90"/>
      <c r="O23" s="51"/>
      <c r="P23" s="51"/>
      <c r="Q23" s="51"/>
      <c r="R23" s="51"/>
      <c r="S23" s="51"/>
      <c r="T23" s="51"/>
      <c r="U23" s="51"/>
      <c r="V23" s="51"/>
      <c r="W23" s="51"/>
      <c r="X23" s="51"/>
      <c r="Y23" s="51"/>
      <c r="Z23" s="51"/>
      <c r="AA23" s="51"/>
      <c r="AB23" s="51"/>
      <c r="AC23" s="51"/>
    </row>
    <row r="24" ht="71" customHeight="1" spans="1:29">
      <c r="A24" s="85">
        <v>17</v>
      </c>
      <c r="B24" s="84" t="s">
        <v>2625</v>
      </c>
      <c r="C24" s="97"/>
      <c r="D24" s="97"/>
      <c r="E24" s="84" t="s">
        <v>20</v>
      </c>
      <c r="F24" s="87"/>
      <c r="G24" s="93"/>
      <c r="H24" s="93"/>
      <c r="I24" s="86" t="s">
        <v>4238</v>
      </c>
      <c r="J24" s="86" t="s">
        <v>4239</v>
      </c>
      <c r="K24" s="89"/>
      <c r="L24" s="89"/>
      <c r="M24" s="90"/>
      <c r="N24" s="90"/>
      <c r="O24" s="51"/>
      <c r="P24" s="51"/>
      <c r="Q24" s="51"/>
      <c r="R24" s="51"/>
      <c r="S24" s="51"/>
      <c r="T24" s="51"/>
      <c r="U24" s="51"/>
      <c r="V24" s="51"/>
      <c r="W24" s="51"/>
      <c r="X24" s="51"/>
      <c r="Y24" s="51"/>
      <c r="Z24" s="51"/>
      <c r="AA24" s="51"/>
      <c r="AB24" s="51"/>
      <c r="AC24" s="51"/>
    </row>
    <row r="25" s="68" customFormat="1" ht="197" customHeight="1" spans="1:29">
      <c r="A25" s="84">
        <v>18</v>
      </c>
      <c r="B25" s="85" t="s">
        <v>2631</v>
      </c>
      <c r="C25" s="86"/>
      <c r="D25" s="91"/>
      <c r="E25" s="85" t="s">
        <v>1050</v>
      </c>
      <c r="F25" s="87" t="s">
        <v>4240</v>
      </c>
      <c r="G25" s="87" t="s">
        <v>4241</v>
      </c>
      <c r="H25" s="87" t="s">
        <v>4242</v>
      </c>
      <c r="I25" s="86" t="s">
        <v>4243</v>
      </c>
      <c r="J25" s="86" t="s">
        <v>4244</v>
      </c>
      <c r="K25" s="89"/>
      <c r="L25" s="89"/>
      <c r="M25" s="103"/>
      <c r="N25" s="103"/>
      <c r="O25" s="104"/>
      <c r="P25" s="104"/>
      <c r="Q25" s="104"/>
      <c r="R25" s="104"/>
      <c r="S25" s="104"/>
      <c r="T25" s="104"/>
      <c r="U25" s="104"/>
      <c r="V25" s="104"/>
      <c r="W25" s="104"/>
      <c r="X25" s="104"/>
      <c r="Y25" s="104"/>
      <c r="Z25" s="104"/>
      <c r="AA25" s="104"/>
      <c r="AB25" s="104"/>
      <c r="AC25" s="104"/>
    </row>
    <row r="26" s="68" customFormat="1" ht="44" customHeight="1" spans="1:29">
      <c r="A26" s="84"/>
      <c r="B26" s="85"/>
      <c r="C26" s="86" t="s">
        <v>4245</v>
      </c>
      <c r="D26" s="91"/>
      <c r="E26" s="85"/>
      <c r="F26" s="87"/>
      <c r="G26" s="93"/>
      <c r="H26" s="93"/>
      <c r="I26" s="86"/>
      <c r="J26" s="86"/>
      <c r="K26" s="89"/>
      <c r="L26" s="89"/>
      <c r="M26" s="103"/>
      <c r="N26" s="103"/>
      <c r="O26" s="104"/>
      <c r="P26" s="104"/>
      <c r="Q26" s="104"/>
      <c r="R26" s="104"/>
      <c r="S26" s="104"/>
      <c r="T26" s="104"/>
      <c r="U26" s="104"/>
      <c r="V26" s="104"/>
      <c r="W26" s="104"/>
      <c r="X26" s="104"/>
      <c r="Y26" s="104"/>
      <c r="Z26" s="104"/>
      <c r="AA26" s="104"/>
      <c r="AB26" s="104"/>
      <c r="AC26" s="104"/>
    </row>
    <row r="27" s="68" customFormat="1" ht="52" customHeight="1" spans="1:29">
      <c r="A27" s="84">
        <v>19</v>
      </c>
      <c r="B27" s="85" t="s">
        <v>2644</v>
      </c>
      <c r="C27" s="97"/>
      <c r="D27" s="91"/>
      <c r="E27" s="85" t="s">
        <v>1050</v>
      </c>
      <c r="F27" s="87" t="s">
        <v>4240</v>
      </c>
      <c r="G27" s="93" t="s">
        <v>4246</v>
      </c>
      <c r="H27" s="93" t="s">
        <v>4247</v>
      </c>
      <c r="I27" s="86" t="s">
        <v>4248</v>
      </c>
      <c r="J27" s="86" t="s">
        <v>4249</v>
      </c>
      <c r="K27" s="89"/>
      <c r="L27" s="89"/>
      <c r="M27" s="103"/>
      <c r="N27" s="103"/>
      <c r="O27" s="104"/>
      <c r="P27" s="104"/>
      <c r="Q27" s="104"/>
      <c r="R27" s="104"/>
      <c r="S27" s="104"/>
      <c r="T27" s="104"/>
      <c r="U27" s="104"/>
      <c r="V27" s="104"/>
      <c r="W27" s="104"/>
      <c r="X27" s="104"/>
      <c r="Y27" s="104"/>
      <c r="Z27" s="104"/>
      <c r="AA27" s="104"/>
      <c r="AB27" s="104"/>
      <c r="AC27" s="104"/>
    </row>
    <row r="28" s="68" customFormat="1" ht="44" customHeight="1" spans="1:29">
      <c r="A28" s="84"/>
      <c r="B28" s="85"/>
      <c r="C28" s="86" t="s">
        <v>4245</v>
      </c>
      <c r="D28" s="91"/>
      <c r="E28" s="85"/>
      <c r="F28" s="87"/>
      <c r="G28" s="93"/>
      <c r="H28" s="93"/>
      <c r="I28" s="86"/>
      <c r="J28" s="86"/>
      <c r="K28" s="89"/>
      <c r="L28" s="89"/>
      <c r="M28" s="103"/>
      <c r="N28" s="103"/>
      <c r="O28" s="104"/>
      <c r="P28" s="104"/>
      <c r="Q28" s="104"/>
      <c r="R28" s="104"/>
      <c r="S28" s="104"/>
      <c r="T28" s="104"/>
      <c r="U28" s="104"/>
      <c r="V28" s="104"/>
      <c r="W28" s="104"/>
      <c r="X28" s="104"/>
      <c r="Y28" s="104"/>
      <c r="Z28" s="104"/>
      <c r="AA28" s="104"/>
      <c r="AB28" s="104"/>
      <c r="AC28" s="104"/>
    </row>
    <row r="29" s="68" customFormat="1" ht="30" customHeight="1" spans="1:29">
      <c r="A29" s="84">
        <v>20</v>
      </c>
      <c r="B29" s="85" t="s">
        <v>2655</v>
      </c>
      <c r="C29" s="86"/>
      <c r="D29" s="91"/>
      <c r="E29" s="85" t="s">
        <v>1050</v>
      </c>
      <c r="F29" s="87" t="s">
        <v>2658</v>
      </c>
      <c r="G29" s="93" t="s">
        <v>4250</v>
      </c>
      <c r="H29" s="93" t="s">
        <v>4251</v>
      </c>
      <c r="I29" s="86"/>
      <c r="J29" s="86"/>
      <c r="K29" s="89"/>
      <c r="L29" s="89"/>
      <c r="M29" s="103"/>
      <c r="N29" s="103"/>
      <c r="O29" s="104"/>
      <c r="P29" s="104"/>
      <c r="Q29" s="104"/>
      <c r="R29" s="104"/>
      <c r="S29" s="104"/>
      <c r="T29" s="104"/>
      <c r="U29" s="104"/>
      <c r="V29" s="104"/>
      <c r="W29" s="104"/>
      <c r="X29" s="104"/>
      <c r="Y29" s="104"/>
      <c r="Z29" s="104"/>
      <c r="AA29" s="104"/>
      <c r="AB29" s="104"/>
      <c r="AC29" s="104"/>
    </row>
    <row r="30" s="68" customFormat="1" ht="70" customHeight="1" spans="1:29">
      <c r="A30" s="84"/>
      <c r="B30" s="85"/>
      <c r="C30" s="86" t="s">
        <v>4245</v>
      </c>
      <c r="D30" s="91"/>
      <c r="E30" s="85"/>
      <c r="F30" s="87"/>
      <c r="G30" s="93"/>
      <c r="H30" s="93"/>
      <c r="I30" s="86"/>
      <c r="J30" s="86"/>
      <c r="K30" s="89"/>
      <c r="L30" s="89"/>
      <c r="M30" s="103"/>
      <c r="N30" s="103"/>
      <c r="O30" s="104"/>
      <c r="P30" s="104"/>
      <c r="Q30" s="104"/>
      <c r="R30" s="104"/>
      <c r="S30" s="104"/>
      <c r="T30" s="104"/>
      <c r="U30" s="104"/>
      <c r="V30" s="104"/>
      <c r="W30" s="104"/>
      <c r="X30" s="104"/>
      <c r="Y30" s="104"/>
      <c r="Z30" s="104"/>
      <c r="AA30" s="104"/>
      <c r="AB30" s="104"/>
      <c r="AC30" s="104"/>
    </row>
    <row r="31" s="68" customFormat="1" ht="70" customHeight="1" spans="1:29">
      <c r="A31" s="84">
        <v>21</v>
      </c>
      <c r="B31" s="85" t="s">
        <v>2665</v>
      </c>
      <c r="C31" s="97"/>
      <c r="D31" s="91"/>
      <c r="E31" s="85" t="s">
        <v>1050</v>
      </c>
      <c r="F31" s="87" t="s">
        <v>4252</v>
      </c>
      <c r="G31" s="105" t="s">
        <v>4253</v>
      </c>
      <c r="H31" s="105" t="s">
        <v>4254</v>
      </c>
      <c r="I31" s="86" t="s">
        <v>4255</v>
      </c>
      <c r="J31" s="86" t="s">
        <v>4256</v>
      </c>
      <c r="K31" s="89"/>
      <c r="L31" s="89"/>
      <c r="M31" s="103"/>
      <c r="N31" s="103"/>
      <c r="O31" s="104"/>
      <c r="P31" s="104"/>
      <c r="Q31" s="104"/>
      <c r="R31" s="104"/>
      <c r="S31" s="104"/>
      <c r="T31" s="104"/>
      <c r="U31" s="104"/>
      <c r="V31" s="104"/>
      <c r="W31" s="104"/>
      <c r="X31" s="104"/>
      <c r="Y31" s="104"/>
      <c r="Z31" s="104"/>
      <c r="AA31" s="104"/>
      <c r="AB31" s="104"/>
      <c r="AC31" s="104"/>
    </row>
    <row r="32" s="68" customFormat="1" ht="41" customHeight="1" spans="1:29">
      <c r="A32" s="84"/>
      <c r="B32" s="85"/>
      <c r="C32" s="86" t="s">
        <v>4245</v>
      </c>
      <c r="D32" s="91"/>
      <c r="E32" s="85"/>
      <c r="F32" s="87"/>
      <c r="G32" s="105"/>
      <c r="H32" s="105"/>
      <c r="I32" s="86"/>
      <c r="J32" s="86"/>
      <c r="K32" s="89"/>
      <c r="L32" s="89"/>
      <c r="M32" s="103"/>
      <c r="N32" s="103"/>
      <c r="O32" s="104"/>
      <c r="P32" s="104"/>
      <c r="Q32" s="104"/>
      <c r="R32" s="104"/>
      <c r="S32" s="104"/>
      <c r="T32" s="104"/>
      <c r="U32" s="104"/>
      <c r="V32" s="104"/>
      <c r="W32" s="104"/>
      <c r="X32" s="104"/>
      <c r="Y32" s="104"/>
      <c r="Z32" s="104"/>
      <c r="AA32" s="104"/>
      <c r="AB32" s="104"/>
      <c r="AC32" s="104"/>
    </row>
    <row r="33" s="68" customFormat="1" ht="55" customHeight="1" spans="1:29">
      <c r="A33" s="84"/>
      <c r="B33" s="85"/>
      <c r="C33" s="86"/>
      <c r="D33" s="86" t="s">
        <v>2667</v>
      </c>
      <c r="E33" s="85"/>
      <c r="F33" s="87"/>
      <c r="G33" s="105"/>
      <c r="H33" s="105"/>
      <c r="I33" s="86"/>
      <c r="J33" s="86"/>
      <c r="K33" s="89"/>
      <c r="L33" s="89"/>
      <c r="M33" s="103"/>
      <c r="N33" s="103"/>
      <c r="O33" s="104"/>
      <c r="P33" s="104"/>
      <c r="Q33" s="104"/>
      <c r="R33" s="104"/>
      <c r="S33" s="104"/>
      <c r="T33" s="104"/>
      <c r="U33" s="104"/>
      <c r="V33" s="104"/>
      <c r="W33" s="104"/>
      <c r="X33" s="104"/>
      <c r="Y33" s="104"/>
      <c r="Z33" s="104"/>
      <c r="AA33" s="104"/>
      <c r="AB33" s="104"/>
      <c r="AC33" s="104"/>
    </row>
    <row r="34" s="68" customFormat="1" ht="33" customHeight="1" spans="1:29">
      <c r="A34" s="84">
        <v>22</v>
      </c>
      <c r="B34" s="85" t="s">
        <v>2679</v>
      </c>
      <c r="C34" s="86"/>
      <c r="D34" s="91"/>
      <c r="E34" s="85" t="s">
        <v>1050</v>
      </c>
      <c r="F34" s="87" t="s">
        <v>4257</v>
      </c>
      <c r="G34" s="105"/>
      <c r="H34" s="105"/>
      <c r="I34" s="86" t="s">
        <v>4255</v>
      </c>
      <c r="J34" s="86" t="s">
        <v>4256</v>
      </c>
      <c r="K34" s="89"/>
      <c r="L34" s="89"/>
      <c r="M34" s="103"/>
      <c r="N34" s="103"/>
      <c r="O34" s="104"/>
      <c r="P34" s="104"/>
      <c r="Q34" s="104"/>
      <c r="R34" s="104"/>
      <c r="S34" s="104"/>
      <c r="T34" s="104"/>
      <c r="U34" s="104"/>
      <c r="V34" s="104"/>
      <c r="W34" s="104"/>
      <c r="X34" s="104"/>
      <c r="Y34" s="104"/>
      <c r="Z34" s="104"/>
      <c r="AA34" s="104"/>
      <c r="AB34" s="104"/>
      <c r="AC34" s="104"/>
    </row>
    <row r="35" s="68" customFormat="1" ht="41" customHeight="1" spans="1:29">
      <c r="A35" s="84"/>
      <c r="B35" s="85"/>
      <c r="C35" s="86" t="s">
        <v>4245</v>
      </c>
      <c r="D35" s="91"/>
      <c r="E35" s="85"/>
      <c r="F35" s="87"/>
      <c r="G35" s="87"/>
      <c r="H35" s="87"/>
      <c r="I35" s="86"/>
      <c r="J35" s="86"/>
      <c r="K35" s="89"/>
      <c r="L35" s="89"/>
      <c r="M35" s="103"/>
      <c r="N35" s="103"/>
      <c r="O35" s="104"/>
      <c r="P35" s="104"/>
      <c r="Q35" s="104"/>
      <c r="R35" s="104"/>
      <c r="S35" s="104"/>
      <c r="T35" s="104"/>
      <c r="U35" s="104"/>
      <c r="V35" s="104"/>
      <c r="W35" s="104"/>
      <c r="X35" s="104"/>
      <c r="Y35" s="104"/>
      <c r="Z35" s="104"/>
      <c r="AA35" s="104"/>
      <c r="AB35" s="104"/>
      <c r="AC35" s="104"/>
    </row>
    <row r="36" s="68" customFormat="1" ht="82" customHeight="1" spans="1:29">
      <c r="A36" s="84"/>
      <c r="B36" s="85"/>
      <c r="C36" s="86"/>
      <c r="D36" s="86" t="s">
        <v>2667</v>
      </c>
      <c r="E36" s="85"/>
      <c r="F36" s="87"/>
      <c r="G36" s="87"/>
      <c r="H36" s="87"/>
      <c r="I36" s="86"/>
      <c r="J36" s="86"/>
      <c r="K36" s="89"/>
      <c r="L36" s="89"/>
      <c r="M36" s="103"/>
      <c r="N36" s="103"/>
      <c r="O36" s="104"/>
      <c r="P36" s="104"/>
      <c r="Q36" s="104"/>
      <c r="R36" s="104"/>
      <c r="S36" s="104"/>
      <c r="T36" s="104"/>
      <c r="U36" s="104"/>
      <c r="V36" s="104"/>
      <c r="W36" s="104"/>
      <c r="X36" s="104"/>
      <c r="Y36" s="104"/>
      <c r="Z36" s="104"/>
      <c r="AA36" s="104"/>
      <c r="AB36" s="104"/>
      <c r="AC36" s="104"/>
    </row>
    <row r="37" s="69" customFormat="1" ht="109" customHeight="1" spans="1:29">
      <c r="A37" s="84">
        <v>23</v>
      </c>
      <c r="B37" s="85" t="s">
        <v>4258</v>
      </c>
      <c r="C37" s="85"/>
      <c r="D37" s="106"/>
      <c r="E37" s="85" t="s">
        <v>1050</v>
      </c>
      <c r="F37" s="87" t="s">
        <v>4259</v>
      </c>
      <c r="G37" s="93"/>
      <c r="H37" s="93"/>
      <c r="I37" s="87" t="s">
        <v>4260</v>
      </c>
      <c r="J37" s="87" t="s">
        <v>4261</v>
      </c>
      <c r="K37" s="84"/>
      <c r="L37" s="84"/>
      <c r="M37" s="107"/>
      <c r="N37" s="107"/>
      <c r="O37" s="108"/>
      <c r="P37" s="108"/>
      <c r="Q37" s="108"/>
      <c r="R37" s="108"/>
      <c r="S37" s="108"/>
      <c r="T37" s="108"/>
      <c r="U37" s="108"/>
      <c r="V37" s="108"/>
      <c r="W37" s="108"/>
      <c r="X37" s="108"/>
      <c r="Y37" s="108"/>
      <c r="Z37" s="108"/>
      <c r="AA37" s="108"/>
      <c r="AB37" s="108"/>
      <c r="AC37" s="108"/>
    </row>
    <row r="38" s="68" customFormat="1" ht="114" customHeight="1" spans="1:29">
      <c r="A38" s="84"/>
      <c r="B38" s="85"/>
      <c r="C38" s="86" t="s">
        <v>4245</v>
      </c>
      <c r="D38" s="91"/>
      <c r="E38" s="85"/>
      <c r="F38" s="87"/>
      <c r="G38" s="93" t="s">
        <v>4262</v>
      </c>
      <c r="H38" s="93" t="s">
        <v>4263</v>
      </c>
      <c r="I38" s="86" t="s">
        <v>4264</v>
      </c>
      <c r="J38" s="86" t="s">
        <v>4265</v>
      </c>
      <c r="K38" s="89"/>
      <c r="L38" s="89"/>
      <c r="M38" s="103"/>
      <c r="N38" s="103"/>
      <c r="O38" s="104"/>
      <c r="P38" s="104"/>
      <c r="Q38" s="104"/>
      <c r="R38" s="104"/>
      <c r="S38" s="104"/>
      <c r="T38" s="104"/>
      <c r="U38" s="104"/>
      <c r="V38" s="104"/>
      <c r="W38" s="104"/>
      <c r="X38" s="104"/>
      <c r="Y38" s="104"/>
      <c r="Z38" s="104"/>
      <c r="AA38" s="104"/>
      <c r="AB38" s="104"/>
      <c r="AC38" s="104"/>
    </row>
    <row r="39" s="68" customFormat="1" ht="121" customHeight="1" spans="1:29">
      <c r="A39" s="84">
        <v>24</v>
      </c>
      <c r="B39" s="85" t="s">
        <v>4266</v>
      </c>
      <c r="C39" s="86"/>
      <c r="D39" s="91"/>
      <c r="E39" s="85" t="s">
        <v>1050</v>
      </c>
      <c r="F39" s="87" t="s">
        <v>4267</v>
      </c>
      <c r="G39" s="93"/>
      <c r="H39" s="93"/>
      <c r="I39" s="86" t="s">
        <v>4260</v>
      </c>
      <c r="J39" s="86" t="s">
        <v>4261</v>
      </c>
      <c r="K39" s="89"/>
      <c r="L39" s="89"/>
      <c r="M39" s="103"/>
      <c r="N39" s="103"/>
      <c r="O39" s="104"/>
      <c r="P39" s="104"/>
      <c r="Q39" s="104"/>
      <c r="R39" s="104"/>
      <c r="S39" s="104"/>
      <c r="T39" s="104"/>
      <c r="U39" s="104"/>
      <c r="V39" s="104"/>
      <c r="W39" s="104"/>
      <c r="X39" s="104"/>
      <c r="Y39" s="104"/>
      <c r="Z39" s="104"/>
      <c r="AA39" s="104"/>
      <c r="AB39" s="104"/>
      <c r="AC39" s="104"/>
    </row>
    <row r="40" s="68" customFormat="1" ht="99" customHeight="1" spans="1:29">
      <c r="A40" s="84"/>
      <c r="B40" s="85"/>
      <c r="C40" s="86" t="s">
        <v>4245</v>
      </c>
      <c r="D40" s="91"/>
      <c r="E40" s="85"/>
      <c r="F40" s="87"/>
      <c r="G40" s="93"/>
      <c r="H40" s="93"/>
      <c r="I40" s="86" t="s">
        <v>4264</v>
      </c>
      <c r="J40" s="86" t="s">
        <v>4265</v>
      </c>
      <c r="K40" s="89"/>
      <c r="L40" s="89"/>
      <c r="M40" s="103"/>
      <c r="N40" s="103"/>
      <c r="O40" s="104"/>
      <c r="P40" s="104"/>
      <c r="Q40" s="104"/>
      <c r="R40" s="104"/>
      <c r="S40" s="104"/>
      <c r="T40" s="104"/>
      <c r="U40" s="104"/>
      <c r="V40" s="104"/>
      <c r="W40" s="104"/>
      <c r="X40" s="104"/>
      <c r="Y40" s="104"/>
      <c r="Z40" s="104"/>
      <c r="AA40" s="104"/>
      <c r="AB40" s="104"/>
      <c r="AC40" s="104"/>
    </row>
    <row r="41" s="68" customFormat="1" ht="130" customHeight="1" spans="1:29">
      <c r="A41" s="84">
        <v>25</v>
      </c>
      <c r="B41" s="85" t="s">
        <v>4268</v>
      </c>
      <c r="C41" s="97"/>
      <c r="D41" s="106"/>
      <c r="E41" s="85" t="s">
        <v>1050</v>
      </c>
      <c r="F41" s="87" t="s">
        <v>4269</v>
      </c>
      <c r="G41" s="87" t="s">
        <v>4270</v>
      </c>
      <c r="H41" s="87" t="s">
        <v>4271</v>
      </c>
      <c r="I41" s="86" t="s">
        <v>4272</v>
      </c>
      <c r="J41" s="86" t="s">
        <v>4273</v>
      </c>
      <c r="K41" s="89"/>
      <c r="L41" s="89"/>
      <c r="M41" s="103"/>
      <c r="N41" s="103"/>
      <c r="O41" s="104"/>
      <c r="P41" s="104"/>
      <c r="Q41" s="104"/>
      <c r="R41" s="104"/>
      <c r="S41" s="104"/>
      <c r="T41" s="104"/>
      <c r="U41" s="104"/>
      <c r="V41" s="104"/>
      <c r="W41" s="104"/>
      <c r="X41" s="104"/>
      <c r="Y41" s="104"/>
      <c r="Z41" s="104"/>
      <c r="AA41" s="104"/>
      <c r="AB41" s="104"/>
      <c r="AC41" s="104"/>
    </row>
    <row r="42" s="68" customFormat="1" ht="50" customHeight="1" spans="1:29">
      <c r="A42" s="84"/>
      <c r="B42" s="85"/>
      <c r="C42" s="86" t="s">
        <v>4245</v>
      </c>
      <c r="D42" s="106"/>
      <c r="E42" s="85"/>
      <c r="F42" s="87"/>
      <c r="G42" s="93"/>
      <c r="H42" s="93"/>
      <c r="I42" s="86"/>
      <c r="J42" s="86"/>
      <c r="K42" s="89"/>
      <c r="L42" s="89"/>
      <c r="M42" s="103"/>
      <c r="N42" s="103"/>
      <c r="O42" s="104"/>
      <c r="P42" s="104"/>
      <c r="Q42" s="104"/>
      <c r="R42" s="104"/>
      <c r="S42" s="104"/>
      <c r="T42" s="104"/>
      <c r="U42" s="104"/>
      <c r="V42" s="104"/>
      <c r="W42" s="104"/>
      <c r="X42" s="104"/>
      <c r="Y42" s="104"/>
      <c r="Z42" s="104"/>
      <c r="AA42" s="104"/>
      <c r="AB42" s="104"/>
      <c r="AC42" s="104"/>
    </row>
    <row r="43" s="68" customFormat="1" ht="127" customHeight="1" spans="1:29">
      <c r="A43" s="84">
        <v>26</v>
      </c>
      <c r="B43" s="85" t="s">
        <v>4274</v>
      </c>
      <c r="C43" s="87"/>
      <c r="D43" s="106"/>
      <c r="E43" s="85" t="s">
        <v>1050</v>
      </c>
      <c r="F43" s="87" t="s">
        <v>4275</v>
      </c>
      <c r="G43" s="93" t="s">
        <v>4276</v>
      </c>
      <c r="H43" s="93" t="s">
        <v>4277</v>
      </c>
      <c r="I43" s="86" t="s">
        <v>4272</v>
      </c>
      <c r="J43" s="86" t="s">
        <v>4273</v>
      </c>
      <c r="K43" s="89"/>
      <c r="L43" s="89"/>
      <c r="M43" s="103"/>
      <c r="N43" s="103"/>
      <c r="O43" s="104"/>
      <c r="P43" s="104"/>
      <c r="Q43" s="104"/>
      <c r="R43" s="104"/>
      <c r="S43" s="104"/>
      <c r="T43" s="104"/>
      <c r="U43" s="104"/>
      <c r="V43" s="104"/>
      <c r="W43" s="104"/>
      <c r="X43" s="104"/>
      <c r="Y43" s="104"/>
      <c r="Z43" s="104"/>
      <c r="AA43" s="104"/>
      <c r="AB43" s="104"/>
      <c r="AC43" s="104"/>
    </row>
    <row r="44" s="68" customFormat="1" ht="53" customHeight="1" spans="1:29">
      <c r="A44" s="84"/>
      <c r="B44" s="85"/>
      <c r="C44" s="86" t="s">
        <v>4245</v>
      </c>
      <c r="D44" s="106"/>
      <c r="E44" s="85"/>
      <c r="F44" s="87"/>
      <c r="G44" s="93"/>
      <c r="H44" s="93"/>
      <c r="I44" s="86"/>
      <c r="J44" s="86"/>
      <c r="K44" s="89"/>
      <c r="L44" s="89"/>
      <c r="M44" s="103"/>
      <c r="N44" s="103"/>
      <c r="O44" s="104"/>
      <c r="P44" s="104"/>
      <c r="Q44" s="104"/>
      <c r="R44" s="104"/>
      <c r="S44" s="104"/>
      <c r="T44" s="104"/>
      <c r="U44" s="104"/>
      <c r="V44" s="104"/>
      <c r="W44" s="104"/>
      <c r="X44" s="104"/>
      <c r="Y44" s="104"/>
      <c r="Z44" s="104"/>
      <c r="AA44" s="104"/>
      <c r="AB44" s="104"/>
      <c r="AC44" s="104"/>
    </row>
    <row r="45" ht="408" customHeight="1" spans="1:29">
      <c r="A45" s="84">
        <v>27</v>
      </c>
      <c r="B45" s="85" t="s">
        <v>2732</v>
      </c>
      <c r="C45" s="109"/>
      <c r="D45" s="110"/>
      <c r="E45" s="85" t="s">
        <v>2735</v>
      </c>
      <c r="F45" s="87" t="s">
        <v>4278</v>
      </c>
      <c r="G45" s="111" t="s">
        <v>4279</v>
      </c>
      <c r="H45" s="112" t="s">
        <v>4280</v>
      </c>
      <c r="I45" s="109" t="s">
        <v>4281</v>
      </c>
      <c r="J45" s="109" t="s">
        <v>4282</v>
      </c>
      <c r="K45" s="113"/>
      <c r="L45" s="113"/>
      <c r="M45" s="90"/>
      <c r="N45" s="90"/>
      <c r="O45" s="51"/>
      <c r="P45" s="51"/>
      <c r="Q45" s="51"/>
      <c r="R45" s="51"/>
      <c r="S45" s="51"/>
      <c r="T45" s="51"/>
      <c r="U45" s="51"/>
      <c r="V45" s="51"/>
      <c r="W45" s="51"/>
      <c r="X45" s="51"/>
      <c r="Y45" s="51"/>
      <c r="Z45" s="51"/>
      <c r="AA45" s="51"/>
      <c r="AB45" s="51"/>
      <c r="AC45" s="51"/>
    </row>
    <row r="46" s="64" customFormat="1" ht="408" customHeight="1" spans="1:29">
      <c r="A46" s="84"/>
      <c r="B46" s="85"/>
      <c r="C46" s="114"/>
      <c r="D46" s="115"/>
      <c r="E46" s="85"/>
      <c r="F46" s="87"/>
      <c r="G46" s="116"/>
      <c r="H46" s="117"/>
      <c r="I46" s="114"/>
      <c r="J46" s="114"/>
      <c r="K46" s="118"/>
      <c r="L46" s="118"/>
      <c r="M46" s="90"/>
      <c r="N46" s="90"/>
      <c r="O46" s="51"/>
      <c r="P46" s="51"/>
      <c r="Q46" s="51"/>
      <c r="R46" s="51"/>
      <c r="S46" s="51"/>
      <c r="T46" s="51"/>
      <c r="U46" s="51"/>
      <c r="V46" s="51"/>
      <c r="W46" s="51"/>
      <c r="X46" s="51"/>
      <c r="Y46" s="51"/>
      <c r="Z46" s="51"/>
      <c r="AA46" s="51"/>
      <c r="AB46" s="51"/>
      <c r="AC46" s="51"/>
    </row>
    <row r="47" s="64" customFormat="1" ht="408" customHeight="1" spans="1:29">
      <c r="A47" s="84"/>
      <c r="B47" s="85"/>
      <c r="C47" s="114"/>
      <c r="D47" s="115"/>
      <c r="E47" s="85"/>
      <c r="F47" s="87"/>
      <c r="G47" s="116"/>
      <c r="H47" s="117"/>
      <c r="I47" s="114"/>
      <c r="J47" s="114"/>
      <c r="K47" s="119"/>
      <c r="L47" s="119"/>
      <c r="M47" s="90"/>
      <c r="N47" s="90"/>
      <c r="O47" s="51"/>
      <c r="P47" s="51"/>
      <c r="Q47" s="51"/>
      <c r="R47" s="51"/>
      <c r="S47" s="51"/>
      <c r="T47" s="51"/>
      <c r="U47" s="51"/>
      <c r="V47" s="51"/>
      <c r="W47" s="51"/>
      <c r="X47" s="51"/>
      <c r="Y47" s="51"/>
      <c r="Z47" s="51"/>
      <c r="AA47" s="51"/>
      <c r="AB47" s="51"/>
      <c r="AC47" s="51"/>
    </row>
    <row r="48" s="64" customFormat="1" ht="188" customHeight="1" spans="1:29">
      <c r="A48" s="84"/>
      <c r="B48" s="85"/>
      <c r="C48" s="120"/>
      <c r="D48" s="121"/>
      <c r="E48" s="85"/>
      <c r="F48" s="87"/>
      <c r="G48" s="122"/>
      <c r="H48" s="123"/>
      <c r="I48" s="120"/>
      <c r="J48" s="120"/>
      <c r="K48" s="124"/>
      <c r="L48" s="124"/>
      <c r="M48" s="90"/>
      <c r="N48" s="90"/>
      <c r="O48" s="51"/>
      <c r="P48" s="51"/>
      <c r="Q48" s="51"/>
      <c r="R48" s="51"/>
      <c r="S48" s="51"/>
      <c r="T48" s="51"/>
      <c r="U48" s="51"/>
      <c r="V48" s="51"/>
      <c r="W48" s="51"/>
      <c r="X48" s="51"/>
      <c r="Y48" s="51"/>
      <c r="Z48" s="51"/>
      <c r="AA48" s="51"/>
      <c r="AB48" s="51"/>
      <c r="AC48" s="51"/>
    </row>
    <row r="49" s="50" customFormat="1" ht="42" customHeight="1" spans="1:29">
      <c r="A49" s="84"/>
      <c r="B49" s="85"/>
      <c r="C49" s="86" t="s">
        <v>4283</v>
      </c>
      <c r="D49" s="91"/>
      <c r="E49" s="85"/>
      <c r="F49" s="87"/>
      <c r="G49" s="93" t="s">
        <v>4284</v>
      </c>
      <c r="H49" s="93" t="s">
        <v>4285</v>
      </c>
      <c r="I49" s="86"/>
      <c r="J49" s="86"/>
      <c r="K49" s="125"/>
      <c r="L49" s="125"/>
      <c r="M49" s="90"/>
      <c r="N49" s="90"/>
      <c r="O49" s="51"/>
      <c r="P49" s="51"/>
      <c r="Q49" s="51"/>
      <c r="R49" s="51"/>
      <c r="S49" s="51"/>
      <c r="T49" s="51"/>
      <c r="U49" s="51"/>
      <c r="V49" s="51"/>
      <c r="W49" s="51"/>
      <c r="X49" s="51"/>
      <c r="Y49" s="51"/>
      <c r="Z49" s="51"/>
      <c r="AA49" s="51"/>
      <c r="AB49" s="51"/>
      <c r="AC49" s="51"/>
    </row>
    <row r="50" ht="59" customHeight="1" spans="1:29">
      <c r="A50" s="85">
        <v>28</v>
      </c>
      <c r="B50" s="85" t="s">
        <v>2743</v>
      </c>
      <c r="C50" s="85"/>
      <c r="D50" s="97"/>
      <c r="E50" s="84" t="s">
        <v>1050</v>
      </c>
      <c r="F50" s="87"/>
      <c r="G50" s="93" t="s">
        <v>4286</v>
      </c>
      <c r="H50" s="93" t="s">
        <v>4287</v>
      </c>
      <c r="I50" s="87" t="s">
        <v>4288</v>
      </c>
      <c r="J50" s="87" t="s">
        <v>4289</v>
      </c>
      <c r="K50" s="89"/>
      <c r="L50" s="89"/>
      <c r="M50" s="90"/>
      <c r="N50" s="90"/>
      <c r="O50" s="51"/>
      <c r="P50" s="51"/>
      <c r="Q50" s="51"/>
      <c r="R50" s="51"/>
      <c r="S50" s="51"/>
      <c r="T50" s="51"/>
      <c r="U50" s="51"/>
      <c r="V50" s="51"/>
      <c r="W50" s="51"/>
      <c r="X50" s="51"/>
      <c r="Y50" s="51"/>
      <c r="Z50" s="51"/>
      <c r="AA50" s="51"/>
      <c r="AB50" s="51"/>
      <c r="AC50" s="51"/>
    </row>
    <row r="51" s="64" customFormat="1" ht="30" customHeight="1" spans="1:29">
      <c r="A51" s="85"/>
      <c r="B51" s="85"/>
      <c r="C51" s="87" t="s">
        <v>4290</v>
      </c>
      <c r="D51" s="97"/>
      <c r="E51" s="84" t="s">
        <v>1050</v>
      </c>
      <c r="F51" s="87"/>
      <c r="G51" s="93"/>
      <c r="H51" s="93"/>
      <c r="I51" s="89"/>
      <c r="J51" s="89"/>
      <c r="K51" s="89"/>
      <c r="L51" s="89"/>
      <c r="M51" s="90"/>
      <c r="N51" s="90"/>
      <c r="O51" s="51"/>
      <c r="P51" s="51"/>
      <c r="Q51" s="51"/>
      <c r="R51" s="51"/>
      <c r="S51" s="51"/>
      <c r="T51" s="51"/>
      <c r="U51" s="51"/>
      <c r="V51" s="51"/>
      <c r="W51" s="51"/>
      <c r="X51" s="51"/>
      <c r="Y51" s="51"/>
      <c r="Z51" s="51"/>
      <c r="AA51" s="51"/>
      <c r="AB51" s="51"/>
      <c r="AC51" s="51"/>
    </row>
    <row r="52" ht="62" customHeight="1" spans="1:29">
      <c r="A52" s="85">
        <v>29</v>
      </c>
      <c r="B52" s="85" t="s">
        <v>2753</v>
      </c>
      <c r="C52" s="85"/>
      <c r="D52" s="84"/>
      <c r="E52" s="84" t="s">
        <v>1050</v>
      </c>
      <c r="F52" s="87"/>
      <c r="G52" s="93"/>
      <c r="H52" s="93"/>
      <c r="I52" s="87" t="s">
        <v>4291</v>
      </c>
      <c r="J52" s="87" t="s">
        <v>4292</v>
      </c>
      <c r="K52" s="89"/>
      <c r="L52" s="89"/>
      <c r="M52" s="90"/>
      <c r="N52" s="90"/>
      <c r="O52" s="51"/>
      <c r="P52" s="51"/>
      <c r="Q52" s="51"/>
      <c r="R52" s="51"/>
      <c r="S52" s="51"/>
      <c r="T52" s="51"/>
      <c r="U52" s="51"/>
      <c r="V52" s="51"/>
      <c r="W52" s="51"/>
      <c r="X52" s="51"/>
      <c r="Y52" s="51"/>
      <c r="Z52" s="51"/>
      <c r="AA52" s="51"/>
      <c r="AB52" s="51"/>
      <c r="AC52" s="51"/>
    </row>
    <row r="53" s="50" customFormat="1" ht="49" customHeight="1" spans="1:29">
      <c r="A53" s="85">
        <v>30</v>
      </c>
      <c r="B53" s="85" t="s">
        <v>2759</v>
      </c>
      <c r="C53" s="85"/>
      <c r="D53" s="84"/>
      <c r="E53" s="84" t="s">
        <v>1050</v>
      </c>
      <c r="F53" s="87" t="s">
        <v>4293</v>
      </c>
      <c r="G53" s="93" t="s">
        <v>4294</v>
      </c>
      <c r="H53" s="93" t="s">
        <v>4295</v>
      </c>
      <c r="I53" s="87" t="s">
        <v>4296</v>
      </c>
      <c r="J53" s="87" t="s">
        <v>4297</v>
      </c>
      <c r="K53" s="125"/>
      <c r="L53" s="125"/>
      <c r="M53" s="90"/>
      <c r="N53" s="90"/>
      <c r="O53" s="51"/>
      <c r="P53" s="51"/>
      <c r="Q53" s="51"/>
      <c r="R53" s="51"/>
      <c r="S53" s="51"/>
      <c r="T53" s="51"/>
      <c r="U53" s="51"/>
      <c r="V53" s="51"/>
      <c r="W53" s="51"/>
      <c r="X53" s="51"/>
      <c r="Y53" s="51"/>
      <c r="Z53" s="51"/>
      <c r="AA53" s="51"/>
      <c r="AB53" s="51"/>
      <c r="AC53" s="51"/>
    </row>
    <row r="54" ht="144" customHeight="1" spans="1:29">
      <c r="A54" s="84">
        <v>31</v>
      </c>
      <c r="B54" s="85" t="s">
        <v>2767</v>
      </c>
      <c r="C54" s="97"/>
      <c r="D54" s="89"/>
      <c r="E54" s="84" t="s">
        <v>1050</v>
      </c>
      <c r="F54" s="87" t="s">
        <v>2769</v>
      </c>
      <c r="G54" s="86" t="s">
        <v>4298</v>
      </c>
      <c r="H54" s="86" t="s">
        <v>4299</v>
      </c>
      <c r="I54" s="86" t="s">
        <v>4300</v>
      </c>
      <c r="J54" s="86" t="s">
        <v>4301</v>
      </c>
      <c r="K54" s="89"/>
      <c r="L54" s="89"/>
      <c r="M54" s="90"/>
      <c r="N54" s="90"/>
      <c r="O54" s="51"/>
      <c r="P54" s="51"/>
      <c r="Q54" s="51"/>
      <c r="R54" s="51"/>
      <c r="S54" s="51"/>
      <c r="T54" s="51"/>
      <c r="U54" s="51"/>
      <c r="V54" s="51"/>
      <c r="W54" s="51"/>
      <c r="X54" s="51"/>
      <c r="Y54" s="51"/>
      <c r="Z54" s="51"/>
      <c r="AA54" s="51"/>
      <c r="AB54" s="51"/>
      <c r="AC54" s="51"/>
    </row>
    <row r="55" ht="409" customHeight="1" spans="1:29">
      <c r="A55" s="84">
        <v>32</v>
      </c>
      <c r="B55" s="85" t="s">
        <v>2774</v>
      </c>
      <c r="C55" s="97"/>
      <c r="D55" s="89"/>
      <c r="E55" s="84" t="s">
        <v>1050</v>
      </c>
      <c r="F55" s="87" t="s">
        <v>4302</v>
      </c>
      <c r="G55" s="109" t="s">
        <v>4303</v>
      </c>
      <c r="H55" s="109" t="s">
        <v>4304</v>
      </c>
      <c r="I55" s="109" t="s">
        <v>4305</v>
      </c>
      <c r="J55" s="109" t="s">
        <v>4306</v>
      </c>
      <c r="K55" s="126"/>
      <c r="L55" s="126"/>
      <c r="M55" s="90"/>
      <c r="N55" s="90"/>
      <c r="O55" s="51"/>
      <c r="P55" s="51"/>
      <c r="Q55" s="51"/>
      <c r="R55" s="51"/>
      <c r="S55" s="51"/>
      <c r="T55" s="51"/>
      <c r="U55" s="51"/>
      <c r="V55" s="51"/>
      <c r="W55" s="51"/>
      <c r="X55" s="51"/>
      <c r="Y55" s="51"/>
      <c r="Z55" s="51"/>
      <c r="AA55" s="51"/>
      <c r="AB55" s="51"/>
      <c r="AC55" s="51"/>
    </row>
    <row r="56" ht="239" customHeight="1" spans="1:29">
      <c r="A56" s="84"/>
      <c r="B56" s="85"/>
      <c r="C56" s="97"/>
      <c r="D56" s="89"/>
      <c r="E56" s="84"/>
      <c r="F56" s="87"/>
      <c r="G56" s="114"/>
      <c r="H56" s="114"/>
      <c r="I56" s="114"/>
      <c r="J56" s="114"/>
      <c r="K56" s="119"/>
      <c r="L56" s="119"/>
      <c r="M56" s="90"/>
      <c r="N56" s="90"/>
      <c r="O56" s="51"/>
      <c r="P56" s="51"/>
      <c r="Q56" s="51"/>
      <c r="R56" s="51"/>
      <c r="S56" s="51"/>
      <c r="T56" s="51"/>
      <c r="U56" s="51"/>
      <c r="V56" s="51"/>
      <c r="W56" s="51"/>
      <c r="X56" s="51"/>
      <c r="Y56" s="51"/>
      <c r="Z56" s="51"/>
      <c r="AA56" s="51"/>
      <c r="AB56" s="51"/>
      <c r="AC56" s="51"/>
    </row>
    <row r="57" ht="239" customHeight="1" spans="1:29">
      <c r="A57" s="84"/>
      <c r="B57" s="85"/>
      <c r="C57" s="97"/>
      <c r="D57" s="89"/>
      <c r="E57" s="84"/>
      <c r="F57" s="87"/>
      <c r="G57" s="120"/>
      <c r="H57" s="120"/>
      <c r="I57" s="120"/>
      <c r="J57" s="120"/>
      <c r="K57" s="124"/>
      <c r="L57" s="124"/>
      <c r="M57" s="90"/>
      <c r="N57" s="90"/>
      <c r="O57" s="51"/>
      <c r="P57" s="51"/>
      <c r="Q57" s="51"/>
      <c r="R57" s="51"/>
      <c r="S57" s="51"/>
      <c r="T57" s="51"/>
      <c r="U57" s="51"/>
      <c r="V57" s="51"/>
      <c r="W57" s="51"/>
      <c r="X57" s="51"/>
      <c r="Y57" s="51"/>
      <c r="Z57" s="51"/>
      <c r="AA57" s="51"/>
      <c r="AB57" s="51"/>
      <c r="AC57" s="51"/>
    </row>
    <row r="58" ht="31" customHeight="1" spans="1:29">
      <c r="A58" s="84"/>
      <c r="B58" s="85"/>
      <c r="C58" s="97" t="s">
        <v>4307</v>
      </c>
      <c r="D58" s="89"/>
      <c r="E58" s="84"/>
      <c r="F58" s="87"/>
      <c r="G58" s="86"/>
      <c r="H58" s="86"/>
      <c r="I58" s="86"/>
      <c r="J58" s="86"/>
      <c r="K58" s="89"/>
      <c r="L58" s="89"/>
      <c r="M58" s="90"/>
      <c r="N58" s="90"/>
      <c r="O58" s="51"/>
      <c r="P58" s="51"/>
      <c r="Q58" s="51"/>
      <c r="R58" s="51"/>
      <c r="S58" s="51"/>
      <c r="T58" s="51"/>
      <c r="U58" s="51"/>
      <c r="V58" s="51"/>
      <c r="W58" s="51"/>
      <c r="X58" s="51"/>
      <c r="Y58" s="51"/>
      <c r="Z58" s="51"/>
      <c r="AA58" s="51"/>
      <c r="AB58" s="51"/>
      <c r="AC58" s="51"/>
    </row>
    <row r="59" ht="40" customHeight="1" spans="1:29">
      <c r="A59" s="84"/>
      <c r="B59" s="85"/>
      <c r="C59" s="86" t="s">
        <v>4308</v>
      </c>
      <c r="D59" s="89"/>
      <c r="E59" s="84"/>
      <c r="F59" s="87"/>
      <c r="G59" s="86"/>
      <c r="H59" s="86"/>
      <c r="I59" s="86" t="s">
        <v>4309</v>
      </c>
      <c r="J59" s="86" t="s">
        <v>4310</v>
      </c>
      <c r="K59" s="89"/>
      <c r="L59" s="89"/>
      <c r="M59" s="90"/>
      <c r="N59" s="90"/>
      <c r="O59" s="51"/>
      <c r="P59" s="51"/>
      <c r="Q59" s="51"/>
      <c r="R59" s="51"/>
      <c r="S59" s="51"/>
      <c r="T59" s="51"/>
      <c r="U59" s="51"/>
      <c r="V59" s="51"/>
      <c r="W59" s="51"/>
      <c r="X59" s="51"/>
      <c r="Y59" s="51"/>
      <c r="Z59" s="51"/>
      <c r="AA59" s="51"/>
      <c r="AB59" s="51"/>
      <c r="AC59" s="51"/>
    </row>
    <row r="60" ht="31" customHeight="1" spans="1:29">
      <c r="A60" s="84"/>
      <c r="B60" s="85"/>
      <c r="C60" s="97" t="s">
        <v>4311</v>
      </c>
      <c r="D60" s="89"/>
      <c r="E60" s="84"/>
      <c r="F60" s="87"/>
      <c r="G60" s="86"/>
      <c r="H60" s="86"/>
      <c r="I60" s="86"/>
      <c r="J60" s="86"/>
      <c r="K60" s="89"/>
      <c r="L60" s="89"/>
      <c r="M60" s="90"/>
      <c r="N60" s="90"/>
      <c r="O60" s="51"/>
      <c r="P60" s="51"/>
      <c r="Q60" s="51"/>
      <c r="R60" s="51"/>
      <c r="S60" s="51"/>
      <c r="T60" s="51"/>
      <c r="U60" s="51"/>
      <c r="V60" s="51"/>
      <c r="W60" s="51"/>
      <c r="X60" s="51"/>
      <c r="Y60" s="51"/>
      <c r="Z60" s="51"/>
      <c r="AA60" s="51"/>
      <c r="AB60" s="51"/>
      <c r="AC60" s="51"/>
    </row>
    <row r="61" ht="54" customHeight="1" spans="1:29">
      <c r="A61" s="84"/>
      <c r="B61" s="85"/>
      <c r="C61" s="97" t="s">
        <v>4312</v>
      </c>
      <c r="D61" s="89"/>
      <c r="E61" s="84"/>
      <c r="F61" s="87"/>
      <c r="G61" s="86"/>
      <c r="H61" s="86"/>
      <c r="I61" s="86" t="s">
        <v>4313</v>
      </c>
      <c r="J61" s="86" t="s">
        <v>4314</v>
      </c>
      <c r="K61" s="89"/>
      <c r="L61" s="89"/>
      <c r="M61" s="90"/>
      <c r="N61" s="90"/>
      <c r="O61" s="51"/>
      <c r="P61" s="51"/>
      <c r="Q61" s="51"/>
      <c r="R61" s="51"/>
      <c r="S61" s="51"/>
      <c r="T61" s="51"/>
      <c r="U61" s="51"/>
      <c r="V61" s="51"/>
      <c r="W61" s="51"/>
      <c r="X61" s="51"/>
      <c r="Y61" s="51"/>
      <c r="Z61" s="51"/>
      <c r="AA61" s="51"/>
      <c r="AB61" s="51"/>
      <c r="AC61" s="51"/>
    </row>
    <row r="62" ht="340" customHeight="1" spans="1:29">
      <c r="A62" s="84">
        <v>33</v>
      </c>
      <c r="B62" s="85" t="s">
        <v>2794</v>
      </c>
      <c r="C62" s="97"/>
      <c r="D62" s="89"/>
      <c r="E62" s="84" t="s">
        <v>1050</v>
      </c>
      <c r="F62" s="87" t="s">
        <v>4302</v>
      </c>
      <c r="G62" s="86" t="s">
        <v>4315</v>
      </c>
      <c r="H62" s="86" t="s">
        <v>4316</v>
      </c>
      <c r="I62" s="87" t="s">
        <v>4317</v>
      </c>
      <c r="J62" s="87" t="s">
        <v>4318</v>
      </c>
      <c r="K62" s="89"/>
      <c r="L62" s="89"/>
      <c r="M62" s="90"/>
      <c r="N62" s="90"/>
      <c r="O62" s="51"/>
      <c r="P62" s="51"/>
      <c r="Q62" s="51"/>
      <c r="R62" s="51"/>
      <c r="S62" s="51"/>
      <c r="T62" s="51"/>
      <c r="U62" s="51"/>
      <c r="V62" s="51"/>
      <c r="W62" s="51"/>
      <c r="X62" s="51"/>
      <c r="Y62" s="51"/>
      <c r="Z62" s="51"/>
      <c r="AA62" s="51"/>
      <c r="AB62" s="51"/>
      <c r="AC62" s="51"/>
    </row>
    <row r="63" ht="23" customHeight="1" spans="1:29">
      <c r="A63" s="84"/>
      <c r="B63" s="85"/>
      <c r="C63" s="97" t="s">
        <v>4307</v>
      </c>
      <c r="D63" s="89"/>
      <c r="E63" s="84"/>
      <c r="F63" s="87"/>
      <c r="G63" s="93"/>
      <c r="H63" s="93"/>
      <c r="I63" s="88"/>
      <c r="J63" s="88"/>
      <c r="K63" s="89"/>
      <c r="L63" s="89"/>
      <c r="M63" s="90"/>
      <c r="N63" s="90"/>
      <c r="O63" s="51"/>
      <c r="P63" s="51"/>
      <c r="Q63" s="51"/>
      <c r="R63" s="51"/>
      <c r="S63" s="51"/>
      <c r="T63" s="51"/>
      <c r="U63" s="51"/>
      <c r="V63" s="51"/>
      <c r="W63" s="51"/>
      <c r="X63" s="51"/>
      <c r="Y63" s="51"/>
      <c r="Z63" s="51"/>
      <c r="AA63" s="51"/>
      <c r="AB63" s="51"/>
      <c r="AC63" s="51"/>
    </row>
    <row r="64" ht="21" customHeight="1" spans="1:29">
      <c r="A64" s="84"/>
      <c r="B64" s="85"/>
      <c r="C64" s="97" t="s">
        <v>4319</v>
      </c>
      <c r="D64" s="89"/>
      <c r="E64" s="84"/>
      <c r="F64" s="87"/>
      <c r="G64" s="93"/>
      <c r="H64" s="93"/>
      <c r="I64" s="88"/>
      <c r="J64" s="88"/>
      <c r="K64" s="89"/>
      <c r="L64" s="89"/>
      <c r="M64" s="90"/>
      <c r="N64" s="90"/>
      <c r="O64" s="51"/>
      <c r="P64" s="51"/>
      <c r="Q64" s="51"/>
      <c r="R64" s="51"/>
      <c r="S64" s="51"/>
      <c r="T64" s="51"/>
      <c r="U64" s="51"/>
      <c r="V64" s="51"/>
      <c r="W64" s="51"/>
      <c r="X64" s="51"/>
      <c r="Y64" s="51"/>
      <c r="Z64" s="51"/>
      <c r="AA64" s="51"/>
      <c r="AB64" s="51"/>
      <c r="AC64" s="51"/>
    </row>
    <row r="65" ht="21" customHeight="1" spans="1:29">
      <c r="A65" s="84"/>
      <c r="B65" s="85"/>
      <c r="C65" s="97" t="s">
        <v>4320</v>
      </c>
      <c r="D65" s="89"/>
      <c r="E65" s="84"/>
      <c r="F65" s="87"/>
      <c r="G65" s="93"/>
      <c r="H65" s="93"/>
      <c r="I65" s="88"/>
      <c r="J65" s="88"/>
      <c r="K65" s="89"/>
      <c r="L65" s="89"/>
      <c r="M65" s="90"/>
      <c r="N65" s="90"/>
      <c r="O65" s="51"/>
      <c r="P65" s="51"/>
      <c r="Q65" s="51"/>
      <c r="R65" s="51"/>
      <c r="S65" s="51"/>
      <c r="T65" s="51"/>
      <c r="U65" s="51"/>
      <c r="V65" s="51"/>
      <c r="W65" s="51"/>
      <c r="X65" s="51"/>
      <c r="Y65" s="51"/>
      <c r="Z65" s="51"/>
      <c r="AA65" s="51"/>
      <c r="AB65" s="51"/>
      <c r="AC65" s="51"/>
    </row>
    <row r="66" ht="146" customHeight="1" spans="1:29">
      <c r="A66" s="84">
        <v>34</v>
      </c>
      <c r="B66" s="85" t="s">
        <v>2811</v>
      </c>
      <c r="C66" s="97"/>
      <c r="D66" s="89"/>
      <c r="E66" s="84" t="s">
        <v>1050</v>
      </c>
      <c r="F66" s="87" t="s">
        <v>4302</v>
      </c>
      <c r="G66" s="86" t="s">
        <v>4321</v>
      </c>
      <c r="H66" s="86" t="s">
        <v>4322</v>
      </c>
      <c r="I66" s="86" t="s">
        <v>4323</v>
      </c>
      <c r="J66" s="86" t="s">
        <v>4324</v>
      </c>
      <c r="K66" s="89"/>
      <c r="L66" s="89"/>
      <c r="M66" s="90"/>
      <c r="N66" s="90"/>
      <c r="O66" s="51"/>
      <c r="P66" s="51"/>
      <c r="Q66" s="51"/>
      <c r="R66" s="51"/>
      <c r="S66" s="51"/>
      <c r="T66" s="51"/>
      <c r="U66" s="51"/>
      <c r="V66" s="51"/>
      <c r="W66" s="51"/>
      <c r="X66" s="51"/>
      <c r="Y66" s="51"/>
      <c r="Z66" s="51"/>
      <c r="AA66" s="51"/>
      <c r="AB66" s="51"/>
      <c r="AC66" s="51"/>
    </row>
    <row r="67" ht="132" customHeight="1" spans="1:29">
      <c r="A67" s="84">
        <v>35</v>
      </c>
      <c r="B67" s="85" t="s">
        <v>2817</v>
      </c>
      <c r="C67" s="97"/>
      <c r="D67" s="89"/>
      <c r="E67" s="84" t="s">
        <v>1050</v>
      </c>
      <c r="F67" s="87" t="s">
        <v>4302</v>
      </c>
      <c r="G67" s="86" t="s">
        <v>4325</v>
      </c>
      <c r="H67" s="86" t="s">
        <v>4326</v>
      </c>
      <c r="I67" s="86" t="s">
        <v>4327</v>
      </c>
      <c r="J67" s="86" t="s">
        <v>4328</v>
      </c>
      <c r="K67" s="89"/>
      <c r="L67" s="89"/>
      <c r="M67" s="90"/>
      <c r="N67" s="90"/>
      <c r="O67" s="51"/>
      <c r="P67" s="51"/>
      <c r="Q67" s="51"/>
      <c r="R67" s="51"/>
      <c r="S67" s="51"/>
      <c r="T67" s="51"/>
      <c r="U67" s="51"/>
      <c r="V67" s="51"/>
      <c r="W67" s="51"/>
      <c r="X67" s="51"/>
      <c r="Y67" s="51"/>
      <c r="Z67" s="51"/>
      <c r="AA67" s="51"/>
      <c r="AB67" s="51"/>
      <c r="AC67" s="51"/>
    </row>
    <row r="68" s="70" customFormat="1" ht="111" customHeight="1" spans="1:29">
      <c r="A68" s="93">
        <v>36</v>
      </c>
      <c r="B68" s="87" t="s">
        <v>2823</v>
      </c>
      <c r="C68" s="93"/>
      <c r="D68" s="93"/>
      <c r="E68" s="84" t="s">
        <v>1050</v>
      </c>
      <c r="F68" s="87" t="s">
        <v>4329</v>
      </c>
      <c r="G68" s="86" t="s">
        <v>4330</v>
      </c>
      <c r="H68" s="86" t="s">
        <v>4331</v>
      </c>
      <c r="I68" s="87" t="s">
        <v>4332</v>
      </c>
      <c r="J68" s="87" t="s">
        <v>4333</v>
      </c>
      <c r="K68" s="93"/>
      <c r="L68" s="93"/>
      <c r="M68" s="127"/>
      <c r="N68" s="127"/>
      <c r="O68" s="128"/>
      <c r="P68" s="128"/>
      <c r="Q68" s="128"/>
      <c r="R68" s="128"/>
      <c r="S68" s="128"/>
      <c r="T68" s="128"/>
      <c r="U68" s="128"/>
      <c r="V68" s="128"/>
      <c r="W68" s="128"/>
      <c r="X68" s="128"/>
      <c r="Y68" s="128"/>
      <c r="Z68" s="128"/>
      <c r="AA68" s="128"/>
      <c r="AB68" s="128"/>
      <c r="AC68" s="128"/>
    </row>
    <row r="69" ht="29" customHeight="1" spans="1:29">
      <c r="A69" s="84"/>
      <c r="B69" s="85"/>
      <c r="C69" s="97" t="s">
        <v>4334</v>
      </c>
      <c r="D69" s="89"/>
      <c r="E69" s="84"/>
      <c r="F69" s="85"/>
      <c r="G69" s="86"/>
      <c r="H69" s="86"/>
      <c r="I69" s="86" t="s">
        <v>4335</v>
      </c>
      <c r="J69" s="86" t="s">
        <v>4336</v>
      </c>
      <c r="K69" s="89"/>
      <c r="L69" s="89"/>
      <c r="M69" s="90"/>
      <c r="N69" s="90"/>
      <c r="O69" s="51"/>
      <c r="P69" s="51"/>
      <c r="Q69" s="51"/>
      <c r="R69" s="51"/>
      <c r="S69" s="51"/>
      <c r="T69" s="51"/>
      <c r="U69" s="51"/>
      <c r="V69" s="51"/>
      <c r="W69" s="51"/>
      <c r="X69" s="51"/>
      <c r="Y69" s="51"/>
      <c r="Z69" s="51"/>
      <c r="AA69" s="51"/>
      <c r="AB69" s="51"/>
      <c r="AC69" s="51"/>
    </row>
    <row r="70" ht="49" customHeight="1" spans="1:29">
      <c r="A70" s="84">
        <v>37</v>
      </c>
      <c r="B70" s="85" t="s">
        <v>2833</v>
      </c>
      <c r="C70" s="97"/>
      <c r="D70" s="89"/>
      <c r="E70" s="84" t="s">
        <v>1050</v>
      </c>
      <c r="F70" s="85"/>
      <c r="G70" s="86" t="s">
        <v>4337</v>
      </c>
      <c r="H70" s="86" t="s">
        <v>4338</v>
      </c>
      <c r="I70" s="129" t="s">
        <v>4339</v>
      </c>
      <c r="J70" s="129" t="s">
        <v>4340</v>
      </c>
      <c r="K70" s="89"/>
      <c r="L70" s="89"/>
      <c r="M70" s="90"/>
      <c r="N70" s="90"/>
      <c r="O70" s="51"/>
      <c r="P70" s="51"/>
      <c r="Q70" s="51"/>
      <c r="R70" s="51"/>
      <c r="S70" s="51"/>
      <c r="T70" s="51"/>
      <c r="U70" s="51"/>
      <c r="V70" s="51"/>
      <c r="W70" s="51"/>
      <c r="X70" s="51"/>
      <c r="Y70" s="51"/>
      <c r="Z70" s="51"/>
      <c r="AA70" s="51"/>
      <c r="AB70" s="51"/>
      <c r="AC70" s="51"/>
    </row>
    <row r="71" ht="31" customHeight="1" spans="1:29">
      <c r="A71" s="84"/>
      <c r="B71" s="85"/>
      <c r="C71" s="97" t="s">
        <v>4341</v>
      </c>
      <c r="D71" s="89"/>
      <c r="E71" s="84"/>
      <c r="F71" s="85"/>
      <c r="G71" s="86"/>
      <c r="H71" s="86"/>
      <c r="I71" s="130"/>
      <c r="J71" s="131"/>
      <c r="K71" s="89"/>
      <c r="L71" s="89"/>
      <c r="M71" s="90"/>
      <c r="N71" s="90"/>
      <c r="O71" s="51"/>
      <c r="P71" s="51"/>
      <c r="Q71" s="51"/>
      <c r="R71" s="51"/>
      <c r="S71" s="51"/>
      <c r="T71" s="51"/>
      <c r="U71" s="51"/>
      <c r="V71" s="51"/>
      <c r="W71" s="51"/>
      <c r="X71" s="51"/>
      <c r="Y71" s="51"/>
      <c r="Z71" s="51"/>
      <c r="AA71" s="51"/>
      <c r="AB71" s="51"/>
      <c r="AC71" s="51"/>
    </row>
    <row r="72" ht="90" customHeight="1" spans="1:29">
      <c r="A72" s="84">
        <v>38</v>
      </c>
      <c r="B72" s="85" t="s">
        <v>2843</v>
      </c>
      <c r="C72" s="86"/>
      <c r="D72" s="86"/>
      <c r="E72" s="85" t="s">
        <v>20</v>
      </c>
      <c r="F72" s="87"/>
      <c r="G72" s="86" t="s">
        <v>4342</v>
      </c>
      <c r="H72" s="86" t="s">
        <v>4343</v>
      </c>
      <c r="I72" s="86" t="s">
        <v>4344</v>
      </c>
      <c r="J72" s="86" t="s">
        <v>4345</v>
      </c>
      <c r="K72" s="89"/>
      <c r="L72" s="89"/>
      <c r="M72" s="90"/>
      <c r="N72" s="90"/>
      <c r="O72" s="51"/>
      <c r="P72" s="51"/>
      <c r="Q72" s="51"/>
      <c r="R72" s="51"/>
      <c r="S72" s="51"/>
      <c r="T72" s="51"/>
      <c r="U72" s="51"/>
      <c r="V72" s="51"/>
      <c r="W72" s="51"/>
      <c r="X72" s="51"/>
      <c r="Y72" s="51"/>
      <c r="Z72" s="51"/>
      <c r="AA72" s="51"/>
      <c r="AB72" s="51"/>
      <c r="AC72" s="51"/>
    </row>
    <row r="73" s="71" customFormat="1" ht="43" customHeight="1" spans="1:29">
      <c r="A73" s="85">
        <v>39</v>
      </c>
      <c r="B73" s="85" t="s">
        <v>2849</v>
      </c>
      <c r="C73" s="85"/>
      <c r="D73" s="97"/>
      <c r="E73" s="84" t="s">
        <v>20</v>
      </c>
      <c r="F73" s="87" t="s">
        <v>2852</v>
      </c>
      <c r="G73" s="86"/>
      <c r="H73" s="86"/>
      <c r="I73" s="97" t="s">
        <v>4346</v>
      </c>
      <c r="J73" s="97" t="s">
        <v>4347</v>
      </c>
      <c r="K73" s="97"/>
      <c r="L73" s="97"/>
      <c r="M73" s="132"/>
      <c r="N73" s="132"/>
      <c r="O73" s="133"/>
      <c r="P73" s="133"/>
      <c r="Q73" s="133"/>
      <c r="R73" s="133"/>
      <c r="S73" s="133"/>
      <c r="T73" s="133"/>
      <c r="U73" s="133"/>
      <c r="V73" s="133"/>
      <c r="W73" s="133"/>
      <c r="X73" s="133"/>
      <c r="Y73" s="133"/>
      <c r="Z73" s="133"/>
      <c r="AA73" s="133"/>
      <c r="AB73" s="133"/>
      <c r="AC73" s="133"/>
    </row>
    <row r="74" ht="67" customHeight="1" spans="1:29">
      <c r="A74" s="84">
        <v>40</v>
      </c>
      <c r="B74" s="85" t="s">
        <v>2856</v>
      </c>
      <c r="C74" s="97"/>
      <c r="D74" s="87"/>
      <c r="E74" s="85" t="s">
        <v>1050</v>
      </c>
      <c r="F74" s="87" t="s">
        <v>4348</v>
      </c>
      <c r="G74" s="93" t="s">
        <v>4349</v>
      </c>
      <c r="H74" s="93" t="s">
        <v>4350</v>
      </c>
      <c r="I74" s="93" t="s">
        <v>4351</v>
      </c>
      <c r="J74" s="93" t="s">
        <v>4352</v>
      </c>
      <c r="K74" s="89"/>
      <c r="L74" s="89"/>
      <c r="M74" s="90"/>
      <c r="N74" s="90"/>
      <c r="O74" s="51"/>
      <c r="P74" s="51"/>
      <c r="Q74" s="51"/>
      <c r="R74" s="51"/>
      <c r="S74" s="51"/>
      <c r="T74" s="51"/>
      <c r="U74" s="51"/>
      <c r="V74" s="51"/>
      <c r="W74" s="51"/>
      <c r="X74" s="51"/>
      <c r="Y74" s="51"/>
      <c r="Z74" s="51"/>
      <c r="AA74" s="51"/>
      <c r="AB74" s="51"/>
      <c r="AC74" s="51"/>
    </row>
    <row r="75" ht="409" customHeight="1" spans="1:29">
      <c r="A75" s="134">
        <v>41</v>
      </c>
      <c r="B75" s="111" t="s">
        <v>2863</v>
      </c>
      <c r="C75" s="109"/>
      <c r="D75" s="109"/>
      <c r="E75" s="111" t="s">
        <v>2866</v>
      </c>
      <c r="F75" s="112"/>
      <c r="G75" s="109" t="s">
        <v>4353</v>
      </c>
      <c r="H75" s="109" t="s">
        <v>4354</v>
      </c>
      <c r="I75" s="109" t="s">
        <v>4355</v>
      </c>
      <c r="J75" s="109" t="s">
        <v>4356</v>
      </c>
      <c r="K75" s="135" t="s">
        <v>4357</v>
      </c>
      <c r="L75" s="135" t="s">
        <v>4358</v>
      </c>
      <c r="M75" s="90"/>
      <c r="N75" s="90"/>
      <c r="O75" s="51"/>
      <c r="P75" s="51"/>
      <c r="Q75" s="51"/>
      <c r="R75" s="51"/>
      <c r="S75" s="51"/>
      <c r="T75" s="51"/>
      <c r="U75" s="51"/>
      <c r="V75" s="51"/>
      <c r="W75" s="51"/>
      <c r="X75" s="51"/>
      <c r="Y75" s="51"/>
      <c r="Z75" s="51"/>
      <c r="AA75" s="51"/>
      <c r="AB75" s="51"/>
      <c r="AC75" s="51"/>
    </row>
    <row r="76" s="64" customFormat="1" ht="408" customHeight="1" spans="1:29">
      <c r="A76" s="136"/>
      <c r="B76" s="116"/>
      <c r="C76" s="114"/>
      <c r="D76" s="114"/>
      <c r="E76" s="116"/>
      <c r="F76" s="117"/>
      <c r="G76" s="114"/>
      <c r="H76" s="114"/>
      <c r="I76" s="114"/>
      <c r="J76" s="114"/>
      <c r="K76" s="137"/>
      <c r="L76" s="137"/>
      <c r="M76" s="90"/>
      <c r="N76" s="90"/>
      <c r="O76" s="51"/>
      <c r="P76" s="51"/>
      <c r="Q76" s="51"/>
      <c r="R76" s="51"/>
      <c r="S76" s="51"/>
      <c r="T76" s="51"/>
      <c r="U76" s="51"/>
      <c r="V76" s="51"/>
      <c r="W76" s="51"/>
      <c r="X76" s="51"/>
      <c r="Y76" s="51"/>
      <c r="Z76" s="51"/>
      <c r="AA76" s="51"/>
      <c r="AB76" s="51"/>
      <c r="AC76" s="51"/>
    </row>
    <row r="77" s="64" customFormat="1" ht="293" customHeight="1" spans="1:29">
      <c r="A77" s="138"/>
      <c r="B77" s="122"/>
      <c r="C77" s="120"/>
      <c r="D77" s="120"/>
      <c r="E77" s="122"/>
      <c r="F77" s="123"/>
      <c r="G77" s="120"/>
      <c r="H77" s="120"/>
      <c r="I77" s="120"/>
      <c r="J77" s="120"/>
      <c r="K77" s="139"/>
      <c r="L77" s="139"/>
      <c r="M77" s="90"/>
      <c r="N77" s="90"/>
      <c r="O77" s="51"/>
      <c r="P77" s="51"/>
      <c r="Q77" s="51"/>
      <c r="R77" s="51"/>
      <c r="S77" s="51"/>
      <c r="T77" s="51"/>
      <c r="U77" s="51"/>
      <c r="V77" s="51"/>
      <c r="W77" s="51"/>
      <c r="X77" s="51"/>
      <c r="Y77" s="51"/>
      <c r="Z77" s="51"/>
      <c r="AA77" s="51"/>
      <c r="AB77" s="51"/>
      <c r="AC77" s="51"/>
    </row>
    <row r="78" s="68" customFormat="1" ht="352" customHeight="1" spans="1:29">
      <c r="A78" s="85">
        <v>42</v>
      </c>
      <c r="B78" s="85" t="s">
        <v>4359</v>
      </c>
      <c r="C78" s="86"/>
      <c r="D78" s="86"/>
      <c r="E78" s="85" t="s">
        <v>2866</v>
      </c>
      <c r="F78" s="87" t="s">
        <v>4360</v>
      </c>
      <c r="G78" s="86" t="s">
        <v>4361</v>
      </c>
      <c r="H78" s="86" t="s">
        <v>4362</v>
      </c>
      <c r="I78" s="86" t="s">
        <v>4363</v>
      </c>
      <c r="J78" s="86" t="s">
        <v>4364</v>
      </c>
      <c r="K78" s="140" t="s">
        <v>4357</v>
      </c>
      <c r="L78" s="140" t="s">
        <v>4358</v>
      </c>
      <c r="M78" s="103"/>
      <c r="N78" s="103"/>
      <c r="O78" s="104"/>
      <c r="P78" s="104"/>
      <c r="Q78" s="104"/>
      <c r="R78" s="104"/>
      <c r="S78" s="104"/>
      <c r="T78" s="104"/>
      <c r="U78" s="104"/>
      <c r="V78" s="104"/>
      <c r="W78" s="104"/>
      <c r="X78" s="104"/>
      <c r="Y78" s="104"/>
      <c r="Z78" s="104"/>
      <c r="AA78" s="104"/>
      <c r="AB78" s="104"/>
      <c r="AC78" s="104"/>
    </row>
    <row r="79" s="68" customFormat="1" ht="209" customHeight="1" spans="1:29">
      <c r="A79" s="85">
        <v>43</v>
      </c>
      <c r="B79" s="85" t="s">
        <v>2878</v>
      </c>
      <c r="C79" s="86"/>
      <c r="D79" s="89"/>
      <c r="E79" s="85" t="s">
        <v>20</v>
      </c>
      <c r="F79" s="85" t="s">
        <v>4365</v>
      </c>
      <c r="G79" s="86" t="s">
        <v>4366</v>
      </c>
      <c r="H79" s="86" t="s">
        <v>4367</v>
      </c>
      <c r="I79" s="86" t="s">
        <v>4368</v>
      </c>
      <c r="J79" s="86" t="s">
        <v>4369</v>
      </c>
      <c r="K79" s="89"/>
      <c r="L79" s="89"/>
      <c r="M79" s="103"/>
      <c r="N79" s="103"/>
      <c r="O79" s="104"/>
      <c r="P79" s="104"/>
      <c r="Q79" s="104"/>
      <c r="R79" s="104"/>
      <c r="S79" s="104"/>
      <c r="T79" s="104"/>
      <c r="U79" s="104"/>
      <c r="V79" s="104"/>
      <c r="W79" s="104"/>
      <c r="X79" s="104"/>
      <c r="Y79" s="104"/>
      <c r="Z79" s="104"/>
      <c r="AA79" s="104"/>
      <c r="AB79" s="104"/>
      <c r="AC79" s="104"/>
    </row>
    <row r="80" s="68" customFormat="1" ht="126" customHeight="1" spans="1:29">
      <c r="A80" s="85"/>
      <c r="B80" s="85"/>
      <c r="C80" s="86"/>
      <c r="D80" s="86" t="s">
        <v>2881</v>
      </c>
      <c r="E80" s="85" t="s">
        <v>20</v>
      </c>
      <c r="F80" s="85"/>
      <c r="G80" s="86"/>
      <c r="H80" s="97"/>
      <c r="I80" s="87" t="s">
        <v>4370</v>
      </c>
      <c r="J80" s="87" t="s">
        <v>4371</v>
      </c>
      <c r="K80" s="89"/>
      <c r="L80" s="89"/>
      <c r="M80" s="103"/>
      <c r="N80" s="103"/>
      <c r="O80" s="104"/>
      <c r="P80" s="104"/>
      <c r="Q80" s="104"/>
      <c r="R80" s="104"/>
      <c r="S80" s="104"/>
      <c r="T80" s="104"/>
      <c r="U80" s="104"/>
      <c r="V80" s="104"/>
      <c r="W80" s="104"/>
      <c r="X80" s="104"/>
      <c r="Y80" s="104"/>
      <c r="Z80" s="104"/>
      <c r="AA80" s="104"/>
      <c r="AB80" s="104"/>
      <c r="AC80" s="104"/>
    </row>
    <row r="81" ht="136" customHeight="1" spans="1:29">
      <c r="A81" s="84">
        <v>44</v>
      </c>
      <c r="B81" s="85" t="s">
        <v>2889</v>
      </c>
      <c r="C81" s="86"/>
      <c r="D81" s="87"/>
      <c r="E81" s="85" t="s">
        <v>20</v>
      </c>
      <c r="F81" s="87"/>
      <c r="G81" s="86"/>
      <c r="H81" s="97"/>
      <c r="I81" s="86" t="s">
        <v>4372</v>
      </c>
      <c r="J81" s="86" t="s">
        <v>4373</v>
      </c>
      <c r="K81" s="89"/>
      <c r="L81" s="89"/>
      <c r="M81" s="90"/>
      <c r="N81" s="90"/>
      <c r="O81" s="51"/>
      <c r="P81" s="51"/>
      <c r="Q81" s="51"/>
      <c r="R81" s="51"/>
      <c r="S81" s="51"/>
      <c r="T81" s="51"/>
      <c r="U81" s="51"/>
      <c r="V81" s="51"/>
      <c r="W81" s="51"/>
      <c r="X81" s="51"/>
      <c r="Y81" s="51"/>
      <c r="Z81" s="51"/>
      <c r="AA81" s="51"/>
      <c r="AB81" s="51"/>
      <c r="AC81" s="51"/>
    </row>
    <row r="82" ht="45" customHeight="1" spans="1:29">
      <c r="A82" s="84"/>
      <c r="B82" s="85"/>
      <c r="C82" s="86" t="s">
        <v>4374</v>
      </c>
      <c r="D82" s="87"/>
      <c r="E82" s="85"/>
      <c r="F82" s="87"/>
      <c r="G82" s="86"/>
      <c r="H82" s="97"/>
      <c r="I82" s="97"/>
      <c r="J82" s="97"/>
      <c r="K82" s="89"/>
      <c r="L82" s="89"/>
      <c r="M82" s="90"/>
      <c r="N82" s="90"/>
      <c r="O82" s="51"/>
      <c r="P82" s="51"/>
      <c r="Q82" s="51"/>
      <c r="R82" s="51"/>
      <c r="S82" s="51"/>
      <c r="T82" s="51"/>
      <c r="U82" s="51"/>
      <c r="V82" s="51"/>
      <c r="W82" s="51"/>
      <c r="X82" s="51"/>
      <c r="Y82" s="51"/>
      <c r="Z82" s="51"/>
      <c r="AA82" s="51"/>
      <c r="AB82" s="51"/>
      <c r="AC82" s="51"/>
    </row>
    <row r="83" ht="47" customHeight="1" spans="1:29">
      <c r="A83" s="84">
        <v>45</v>
      </c>
      <c r="B83" s="84" t="s">
        <v>2898</v>
      </c>
      <c r="C83" s="97"/>
      <c r="D83" s="97"/>
      <c r="E83" s="84" t="s">
        <v>20</v>
      </c>
      <c r="F83" s="87"/>
      <c r="G83" s="93" t="s">
        <v>4375</v>
      </c>
      <c r="H83" s="93" t="s">
        <v>4376</v>
      </c>
      <c r="I83" s="87" t="s">
        <v>4377</v>
      </c>
      <c r="J83" s="87" t="s">
        <v>4378</v>
      </c>
      <c r="K83" s="89"/>
      <c r="L83" s="89"/>
      <c r="M83" s="90"/>
      <c r="N83" s="90"/>
      <c r="O83" s="51"/>
      <c r="P83" s="51"/>
      <c r="Q83" s="51"/>
      <c r="R83" s="51"/>
      <c r="S83" s="51"/>
      <c r="T83" s="51"/>
      <c r="U83" s="51"/>
      <c r="V83" s="51"/>
      <c r="W83" s="51"/>
      <c r="X83" s="51"/>
      <c r="Y83" s="51"/>
      <c r="Z83" s="51"/>
      <c r="AA83" s="51"/>
      <c r="AB83" s="51"/>
      <c r="AC83" s="51"/>
    </row>
    <row r="84" s="50" customFormat="1" ht="54" customHeight="1" spans="1:29">
      <c r="A84" s="84">
        <v>46</v>
      </c>
      <c r="B84" s="84" t="s">
        <v>2904</v>
      </c>
      <c r="C84" s="97"/>
      <c r="D84" s="97"/>
      <c r="E84" s="84" t="s">
        <v>20</v>
      </c>
      <c r="F84" s="87" t="s">
        <v>2907</v>
      </c>
      <c r="G84" s="93" t="s">
        <v>4379</v>
      </c>
      <c r="H84" s="93" t="s">
        <v>4380</v>
      </c>
      <c r="I84" s="86" t="s">
        <v>4381</v>
      </c>
      <c r="J84" s="86" t="s">
        <v>4380</v>
      </c>
      <c r="K84" s="125"/>
      <c r="L84" s="125"/>
      <c r="M84" s="90"/>
      <c r="N84" s="90"/>
      <c r="O84" s="51"/>
      <c r="P84" s="51"/>
      <c r="Q84" s="51"/>
      <c r="R84" s="51"/>
      <c r="S84" s="51"/>
      <c r="T84" s="51"/>
      <c r="U84" s="51"/>
      <c r="V84" s="51"/>
      <c r="W84" s="51"/>
      <c r="X84" s="51"/>
      <c r="Y84" s="51"/>
      <c r="Z84" s="51"/>
      <c r="AA84" s="51"/>
      <c r="AB84" s="51"/>
      <c r="AC84" s="51"/>
    </row>
    <row r="85" s="50" customFormat="1" ht="54" customHeight="1" spans="1:29">
      <c r="A85" s="84">
        <v>47</v>
      </c>
      <c r="B85" s="84" t="s">
        <v>2909</v>
      </c>
      <c r="C85" s="97"/>
      <c r="D85" s="97"/>
      <c r="E85" s="84" t="s">
        <v>20</v>
      </c>
      <c r="F85" s="87" t="s">
        <v>2907</v>
      </c>
      <c r="G85" s="93" t="s">
        <v>4382</v>
      </c>
      <c r="H85" s="93" t="s">
        <v>4383</v>
      </c>
      <c r="I85" s="86" t="s">
        <v>4382</v>
      </c>
      <c r="J85" s="86" t="s">
        <v>4383</v>
      </c>
      <c r="K85" s="125"/>
      <c r="L85" s="125"/>
      <c r="M85" s="90"/>
      <c r="N85" s="90"/>
      <c r="O85" s="51"/>
      <c r="P85" s="51"/>
      <c r="Q85" s="51"/>
      <c r="R85" s="51"/>
      <c r="S85" s="51"/>
      <c r="T85" s="51"/>
      <c r="U85" s="51"/>
      <c r="V85" s="51"/>
      <c r="W85" s="51"/>
      <c r="X85" s="51"/>
      <c r="Y85" s="51"/>
      <c r="Z85" s="51"/>
      <c r="AA85" s="51"/>
      <c r="AB85" s="51"/>
      <c r="AC85" s="51"/>
    </row>
    <row r="86" s="50" customFormat="1" ht="54" customHeight="1" spans="1:29">
      <c r="A86" s="84">
        <v>48</v>
      </c>
      <c r="B86" s="84" t="s">
        <v>2912</v>
      </c>
      <c r="C86" s="97"/>
      <c r="D86" s="97"/>
      <c r="E86" s="84" t="s">
        <v>20</v>
      </c>
      <c r="F86" s="87" t="s">
        <v>2907</v>
      </c>
      <c r="G86" s="93" t="s">
        <v>4384</v>
      </c>
      <c r="H86" s="93" t="s">
        <v>4385</v>
      </c>
      <c r="I86" s="86" t="s">
        <v>4384</v>
      </c>
      <c r="J86" s="86" t="s">
        <v>4385</v>
      </c>
      <c r="K86" s="125"/>
      <c r="L86" s="125"/>
      <c r="M86" s="90"/>
      <c r="N86" s="90"/>
      <c r="O86" s="51"/>
      <c r="P86" s="51"/>
      <c r="Q86" s="51"/>
      <c r="R86" s="51"/>
      <c r="S86" s="51"/>
      <c r="T86" s="51"/>
      <c r="U86" s="51"/>
      <c r="V86" s="51"/>
      <c r="W86" s="51"/>
      <c r="X86" s="51"/>
      <c r="Y86" s="51"/>
      <c r="Z86" s="51"/>
      <c r="AA86" s="51"/>
      <c r="AB86" s="51"/>
      <c r="AC86" s="51"/>
    </row>
    <row r="87" s="50" customFormat="1" ht="64" customHeight="1" spans="1:29">
      <c r="A87" s="84">
        <v>49</v>
      </c>
      <c r="B87" s="84" t="s">
        <v>2915</v>
      </c>
      <c r="C87" s="97"/>
      <c r="D87" s="97"/>
      <c r="E87" s="84" t="s">
        <v>20</v>
      </c>
      <c r="F87" s="87"/>
      <c r="G87" s="86" t="s">
        <v>4386</v>
      </c>
      <c r="H87" s="86" t="s">
        <v>4387</v>
      </c>
      <c r="I87" s="86" t="s">
        <v>4388</v>
      </c>
      <c r="J87" s="86" t="s">
        <v>4389</v>
      </c>
      <c r="K87" s="125"/>
      <c r="L87" s="125"/>
      <c r="M87" s="90"/>
      <c r="N87" s="90"/>
      <c r="O87" s="51"/>
      <c r="P87" s="51"/>
      <c r="Q87" s="51"/>
      <c r="R87" s="51"/>
      <c r="S87" s="51"/>
      <c r="T87" s="51"/>
      <c r="U87" s="51"/>
      <c r="V87" s="51"/>
      <c r="W87" s="51"/>
      <c r="X87" s="51"/>
      <c r="Y87" s="51"/>
      <c r="Z87" s="51"/>
      <c r="AA87" s="51"/>
      <c r="AB87" s="51"/>
      <c r="AC87" s="51"/>
    </row>
    <row r="88" ht="75" customHeight="1" spans="1:29">
      <c r="A88" s="85">
        <v>50</v>
      </c>
      <c r="B88" s="85" t="s">
        <v>2918</v>
      </c>
      <c r="C88" s="86"/>
      <c r="D88" s="91"/>
      <c r="E88" s="85" t="s">
        <v>2921</v>
      </c>
      <c r="F88" s="141"/>
      <c r="G88" s="86" t="s">
        <v>4390</v>
      </c>
      <c r="H88" s="86" t="s">
        <v>4391</v>
      </c>
      <c r="I88" s="86" t="s">
        <v>4392</v>
      </c>
      <c r="J88" s="86" t="s">
        <v>4393</v>
      </c>
      <c r="K88" s="89"/>
      <c r="L88" s="89"/>
      <c r="M88" s="90"/>
      <c r="N88" s="90"/>
      <c r="O88" s="51"/>
      <c r="P88" s="51"/>
      <c r="Q88" s="51"/>
      <c r="R88" s="51"/>
      <c r="S88" s="51"/>
      <c r="T88" s="51"/>
      <c r="U88" s="51"/>
      <c r="V88" s="51"/>
      <c r="W88" s="51"/>
      <c r="X88" s="51"/>
      <c r="Y88" s="51"/>
      <c r="Z88" s="51"/>
      <c r="AA88" s="51"/>
      <c r="AB88" s="51"/>
      <c r="AC88" s="51"/>
    </row>
    <row r="89" ht="259" customHeight="1" spans="1:29">
      <c r="A89" s="85">
        <v>51</v>
      </c>
      <c r="B89" s="85" t="s">
        <v>2926</v>
      </c>
      <c r="C89" s="97"/>
      <c r="D89" s="86"/>
      <c r="E89" s="85" t="s">
        <v>2921</v>
      </c>
      <c r="F89" s="85"/>
      <c r="G89" s="86" t="s">
        <v>4394</v>
      </c>
      <c r="H89" s="86" t="s">
        <v>4395</v>
      </c>
      <c r="I89" s="86" t="s">
        <v>4396</v>
      </c>
      <c r="J89" s="86" t="s">
        <v>4397</v>
      </c>
      <c r="K89" s="89"/>
      <c r="L89" s="89"/>
      <c r="M89" s="90"/>
      <c r="N89" s="90"/>
      <c r="O89" s="51"/>
      <c r="P89" s="51"/>
      <c r="Q89" s="51"/>
      <c r="R89" s="51"/>
      <c r="S89" s="51"/>
      <c r="T89" s="51"/>
      <c r="U89" s="51"/>
      <c r="V89" s="51"/>
      <c r="W89" s="51"/>
      <c r="X89" s="51"/>
      <c r="Y89" s="51"/>
      <c r="Z89" s="51"/>
      <c r="AA89" s="51"/>
      <c r="AB89" s="51"/>
      <c r="AC89" s="51"/>
    </row>
    <row r="90" ht="91" customHeight="1" spans="1:29">
      <c r="A90" s="85"/>
      <c r="B90" s="85"/>
      <c r="C90" s="86" t="s">
        <v>4398</v>
      </c>
      <c r="D90" s="86"/>
      <c r="E90" s="85"/>
      <c r="F90" s="85"/>
      <c r="G90" s="86" t="s">
        <v>4399</v>
      </c>
      <c r="H90" s="86" t="s">
        <v>4400</v>
      </c>
      <c r="I90" s="86" t="s">
        <v>4401</v>
      </c>
      <c r="J90" s="86" t="s">
        <v>4402</v>
      </c>
      <c r="K90" s="89"/>
      <c r="L90" s="89"/>
      <c r="M90" s="90"/>
      <c r="N90" s="90"/>
      <c r="O90" s="51"/>
      <c r="P90" s="51"/>
      <c r="Q90" s="51"/>
      <c r="R90" s="51"/>
      <c r="S90" s="51"/>
      <c r="T90" s="51"/>
      <c r="U90" s="51"/>
      <c r="V90" s="51"/>
      <c r="W90" s="51"/>
      <c r="X90" s="51"/>
      <c r="Y90" s="51"/>
      <c r="Z90" s="51"/>
      <c r="AA90" s="51"/>
      <c r="AB90" s="51"/>
      <c r="AC90" s="51"/>
    </row>
    <row r="91" ht="409" customHeight="1" spans="1:29">
      <c r="A91" s="111">
        <v>52</v>
      </c>
      <c r="B91" s="111" t="s">
        <v>2937</v>
      </c>
      <c r="C91" s="111"/>
      <c r="D91" s="111"/>
      <c r="E91" s="111" t="s">
        <v>2866</v>
      </c>
      <c r="F91" s="111"/>
      <c r="G91" s="112" t="s">
        <v>4403</v>
      </c>
      <c r="H91" s="109" t="s">
        <v>4404</v>
      </c>
      <c r="I91" s="109" t="s">
        <v>4405</v>
      </c>
      <c r="J91" s="109" t="s">
        <v>4406</v>
      </c>
      <c r="K91" s="113"/>
      <c r="L91" s="113"/>
      <c r="M91" s="90"/>
      <c r="N91" s="90"/>
      <c r="O91" s="51"/>
      <c r="P91" s="51"/>
      <c r="Q91" s="51"/>
      <c r="R91" s="51"/>
      <c r="S91" s="51"/>
      <c r="T91" s="51"/>
      <c r="U91" s="51"/>
      <c r="V91" s="51"/>
      <c r="W91" s="51"/>
      <c r="X91" s="51"/>
      <c r="Y91" s="51"/>
      <c r="Z91" s="51"/>
      <c r="AA91" s="51"/>
      <c r="AB91" s="51"/>
      <c r="AC91" s="51"/>
    </row>
    <row r="92" ht="146" customHeight="1" spans="1:29">
      <c r="A92" s="122"/>
      <c r="B92" s="122"/>
      <c r="C92" s="122"/>
      <c r="D92" s="122"/>
      <c r="E92" s="122"/>
      <c r="F92" s="122"/>
      <c r="G92" s="123"/>
      <c r="H92" s="120"/>
      <c r="I92" s="120"/>
      <c r="J92" s="120"/>
      <c r="K92" s="118"/>
      <c r="L92" s="118"/>
      <c r="M92" s="90"/>
      <c r="N92" s="90"/>
      <c r="O92" s="51"/>
      <c r="P92" s="51"/>
      <c r="Q92" s="51"/>
      <c r="R92" s="51"/>
      <c r="S92" s="51"/>
      <c r="T92" s="51"/>
      <c r="U92" s="51"/>
      <c r="V92" s="51"/>
      <c r="W92" s="51"/>
      <c r="X92" s="51"/>
      <c r="Y92" s="51"/>
      <c r="Z92" s="51"/>
      <c r="AA92" s="51"/>
      <c r="AB92" s="51"/>
      <c r="AC92" s="51"/>
    </row>
    <row r="93" ht="43" customHeight="1" spans="1:29">
      <c r="A93" s="84">
        <v>53</v>
      </c>
      <c r="B93" s="84" t="s">
        <v>2943</v>
      </c>
      <c r="C93" s="97"/>
      <c r="D93" s="97"/>
      <c r="E93" s="84" t="s">
        <v>20</v>
      </c>
      <c r="F93" s="87"/>
      <c r="G93" s="86"/>
      <c r="H93" s="86"/>
      <c r="I93" s="87" t="s">
        <v>4407</v>
      </c>
      <c r="J93" s="87" t="s">
        <v>4408</v>
      </c>
      <c r="K93" s="89"/>
      <c r="L93" s="89"/>
      <c r="M93" s="90"/>
      <c r="N93" s="90"/>
      <c r="O93" s="51"/>
      <c r="P93" s="51"/>
      <c r="Q93" s="51"/>
      <c r="R93" s="51"/>
      <c r="S93" s="51"/>
      <c r="T93" s="51"/>
      <c r="U93" s="51"/>
      <c r="V93" s="51"/>
      <c r="W93" s="51"/>
      <c r="X93" s="51"/>
      <c r="Y93" s="51"/>
      <c r="Z93" s="51"/>
      <c r="AA93" s="51"/>
      <c r="AB93" s="51"/>
      <c r="AC93" s="51"/>
    </row>
    <row r="94" ht="35" customHeight="1" spans="1:29">
      <c r="A94" s="84"/>
      <c r="B94" s="84"/>
      <c r="C94" s="97"/>
      <c r="D94" s="93" t="s">
        <v>2946</v>
      </c>
      <c r="E94" s="84" t="s">
        <v>20</v>
      </c>
      <c r="F94" s="87"/>
      <c r="G94" s="86"/>
      <c r="H94" s="86"/>
      <c r="I94" s="89"/>
      <c r="J94" s="89"/>
      <c r="K94" s="89"/>
      <c r="L94" s="89"/>
      <c r="M94" s="90"/>
      <c r="N94" s="90"/>
      <c r="O94" s="51"/>
      <c r="P94" s="51"/>
      <c r="Q94" s="51"/>
      <c r="R94" s="51"/>
      <c r="S94" s="51"/>
      <c r="T94" s="51"/>
      <c r="U94" s="51"/>
      <c r="V94" s="51"/>
      <c r="W94" s="51"/>
      <c r="X94" s="51"/>
      <c r="Y94" s="51"/>
      <c r="Z94" s="51"/>
      <c r="AA94" s="51"/>
      <c r="AB94" s="51"/>
      <c r="AC94" s="51"/>
    </row>
    <row r="95" spans="1:29">
      <c r="A95" s="107"/>
      <c r="B95" s="142"/>
      <c r="C95" s="132"/>
      <c r="D95" s="103"/>
      <c r="E95" s="107"/>
      <c r="F95" s="143"/>
      <c r="G95" s="144"/>
      <c r="H95" s="144"/>
      <c r="I95" s="103"/>
      <c r="J95" s="103"/>
      <c r="K95" s="103"/>
      <c r="L95" s="103"/>
      <c r="M95" s="90"/>
      <c r="N95" s="90"/>
      <c r="O95" s="51"/>
      <c r="P95" s="51"/>
      <c r="Q95" s="51"/>
      <c r="R95" s="51"/>
      <c r="S95" s="51"/>
      <c r="T95" s="51"/>
      <c r="U95" s="51"/>
      <c r="V95" s="51"/>
      <c r="W95" s="51"/>
      <c r="X95" s="51"/>
      <c r="Y95" s="51"/>
      <c r="Z95" s="51"/>
      <c r="AA95" s="51"/>
      <c r="AB95" s="51"/>
      <c r="AC95" s="51"/>
    </row>
    <row r="96" spans="1:29">
      <c r="A96" s="107"/>
      <c r="B96" s="142"/>
      <c r="C96" s="132"/>
      <c r="D96" s="103"/>
      <c r="E96" s="107"/>
      <c r="F96" s="143"/>
      <c r="G96" s="144"/>
      <c r="H96" s="144"/>
      <c r="I96" s="103"/>
      <c r="J96" s="103"/>
      <c r="K96" s="103"/>
      <c r="L96" s="103"/>
      <c r="M96" s="90"/>
      <c r="N96" s="90"/>
      <c r="O96" s="51"/>
      <c r="P96" s="51"/>
      <c r="Q96" s="51"/>
      <c r="R96" s="51"/>
      <c r="S96" s="51"/>
      <c r="T96" s="51"/>
      <c r="U96" s="51"/>
      <c r="V96" s="51"/>
      <c r="W96" s="51"/>
      <c r="X96" s="51"/>
      <c r="Y96" s="51"/>
      <c r="Z96" s="51"/>
      <c r="AA96" s="51"/>
      <c r="AB96" s="51"/>
      <c r="AC96" s="51"/>
    </row>
    <row r="97" spans="1:29">
      <c r="A97" s="107"/>
      <c r="B97" s="142"/>
      <c r="C97" s="132"/>
      <c r="D97" s="103"/>
      <c r="E97" s="107"/>
      <c r="F97" s="143"/>
      <c r="G97" s="144"/>
      <c r="H97" s="144"/>
      <c r="I97" s="103"/>
      <c r="J97" s="103"/>
      <c r="K97" s="103"/>
      <c r="L97" s="103"/>
      <c r="M97" s="90"/>
      <c r="N97" s="90"/>
      <c r="O97" s="51"/>
      <c r="P97" s="51"/>
      <c r="Q97" s="51"/>
      <c r="R97" s="51"/>
      <c r="S97" s="51"/>
      <c r="T97" s="51"/>
      <c r="U97" s="51"/>
      <c r="V97" s="51"/>
      <c r="W97" s="51"/>
      <c r="X97" s="51"/>
      <c r="Y97" s="51"/>
      <c r="Z97" s="51"/>
      <c r="AA97" s="51"/>
      <c r="AB97" s="51"/>
      <c r="AC97" s="51"/>
    </row>
    <row r="98" spans="1:29">
      <c r="A98" s="107"/>
      <c r="B98" s="142"/>
      <c r="C98" s="132"/>
      <c r="D98" s="103"/>
      <c r="E98" s="107"/>
      <c r="F98" s="143"/>
      <c r="G98" s="144"/>
      <c r="H98" s="144"/>
      <c r="I98" s="103"/>
      <c r="J98" s="103"/>
      <c r="K98" s="103"/>
      <c r="L98" s="103"/>
      <c r="M98" s="90"/>
      <c r="N98" s="90"/>
      <c r="O98" s="51"/>
      <c r="P98" s="51"/>
      <c r="Q98" s="51"/>
      <c r="R98" s="51"/>
      <c r="S98" s="51"/>
      <c r="T98" s="51"/>
      <c r="U98" s="51"/>
      <c r="V98" s="51"/>
      <c r="W98" s="51"/>
      <c r="X98" s="51"/>
      <c r="Y98" s="51"/>
      <c r="Z98" s="51"/>
      <c r="AA98" s="51"/>
      <c r="AB98" s="51"/>
      <c r="AC98" s="51"/>
    </row>
    <row r="99" spans="1:29">
      <c r="A99" s="107"/>
      <c r="B99" s="142"/>
      <c r="C99" s="132"/>
      <c r="D99" s="103"/>
      <c r="E99" s="107"/>
      <c r="F99" s="143"/>
      <c r="G99" s="144"/>
      <c r="H99" s="144"/>
      <c r="I99" s="103"/>
      <c r="J99" s="103"/>
      <c r="K99" s="103"/>
      <c r="L99" s="103"/>
      <c r="M99" s="90"/>
      <c r="N99" s="90"/>
      <c r="O99" s="51"/>
      <c r="P99" s="51"/>
      <c r="Q99" s="51"/>
      <c r="R99" s="51"/>
      <c r="S99" s="51"/>
      <c r="T99" s="51"/>
      <c r="U99" s="51"/>
      <c r="V99" s="51"/>
      <c r="W99" s="51"/>
      <c r="X99" s="51"/>
      <c r="Y99" s="51"/>
      <c r="Z99" s="51"/>
      <c r="AA99" s="51"/>
      <c r="AB99" s="51"/>
      <c r="AC99" s="51"/>
    </row>
    <row r="100" spans="1:29">
      <c r="A100" s="107"/>
      <c r="B100" s="142"/>
      <c r="C100" s="132"/>
      <c r="D100" s="103"/>
      <c r="E100" s="107"/>
      <c r="F100" s="143"/>
      <c r="G100" s="144"/>
      <c r="H100" s="144"/>
      <c r="I100" s="103"/>
      <c r="J100" s="103"/>
      <c r="K100" s="103"/>
      <c r="L100" s="103"/>
      <c r="M100" s="90"/>
      <c r="N100" s="90"/>
      <c r="O100" s="51"/>
      <c r="P100" s="51"/>
      <c r="Q100" s="51"/>
      <c r="R100" s="51"/>
      <c r="S100" s="51"/>
      <c r="T100" s="51"/>
      <c r="U100" s="51"/>
      <c r="V100" s="51"/>
      <c r="W100" s="51"/>
      <c r="X100" s="51"/>
      <c r="Y100" s="51"/>
      <c r="Z100" s="51"/>
      <c r="AA100" s="51"/>
      <c r="AB100" s="51"/>
      <c r="AC100" s="51"/>
    </row>
    <row r="101" spans="1:29">
      <c r="A101" s="107"/>
      <c r="B101" s="142"/>
      <c r="C101" s="132"/>
      <c r="D101" s="103"/>
      <c r="E101" s="107"/>
      <c r="F101" s="143"/>
      <c r="G101" s="144"/>
      <c r="H101" s="144"/>
      <c r="I101" s="103"/>
      <c r="J101" s="103"/>
      <c r="K101" s="103"/>
      <c r="L101" s="103"/>
      <c r="M101" s="90"/>
      <c r="N101" s="90"/>
      <c r="O101" s="51"/>
      <c r="P101" s="51"/>
      <c r="Q101" s="51"/>
      <c r="R101" s="51"/>
      <c r="S101" s="51"/>
      <c r="T101" s="51"/>
      <c r="U101" s="51"/>
      <c r="V101" s="51"/>
      <c r="W101" s="51"/>
      <c r="X101" s="51"/>
      <c r="Y101" s="51"/>
      <c r="Z101" s="51"/>
      <c r="AA101" s="51"/>
      <c r="AB101" s="51"/>
      <c r="AC101" s="51"/>
    </row>
    <row r="102" spans="1:29">
      <c r="A102" s="108"/>
      <c r="B102" s="145"/>
      <c r="C102" s="133"/>
      <c r="D102" s="104"/>
      <c r="E102" s="108"/>
      <c r="F102" s="146"/>
      <c r="G102" s="147"/>
      <c r="H102" s="147"/>
      <c r="I102" s="104"/>
      <c r="J102" s="104"/>
      <c r="K102" s="104"/>
      <c r="L102" s="104"/>
      <c r="M102" s="51"/>
      <c r="N102" s="51"/>
      <c r="O102" s="51"/>
      <c r="P102" s="51"/>
      <c r="Q102" s="51"/>
      <c r="R102" s="51"/>
      <c r="S102" s="51"/>
      <c r="T102" s="51"/>
      <c r="U102" s="51"/>
      <c r="V102" s="51"/>
      <c r="W102" s="51"/>
      <c r="X102" s="51"/>
      <c r="Y102" s="51"/>
      <c r="Z102" s="51"/>
      <c r="AA102" s="51"/>
      <c r="AB102" s="51"/>
      <c r="AC102" s="51"/>
    </row>
    <row r="103" spans="1:29">
      <c r="A103" s="108"/>
      <c r="B103" s="145"/>
      <c r="C103" s="133"/>
      <c r="D103" s="104"/>
      <c r="E103" s="108"/>
      <c r="F103" s="146"/>
      <c r="G103" s="147"/>
      <c r="H103" s="147"/>
      <c r="I103" s="104"/>
      <c r="J103" s="104"/>
      <c r="K103" s="104"/>
      <c r="L103" s="104"/>
      <c r="M103" s="51"/>
      <c r="N103" s="51"/>
      <c r="O103" s="51"/>
      <c r="P103" s="51"/>
      <c r="Q103" s="51"/>
      <c r="R103" s="51"/>
      <c r="S103" s="51"/>
      <c r="T103" s="51"/>
      <c r="U103" s="51"/>
      <c r="V103" s="51"/>
      <c r="W103" s="51"/>
      <c r="X103" s="51"/>
      <c r="Y103" s="51"/>
      <c r="Z103" s="51"/>
      <c r="AA103" s="51"/>
      <c r="AB103" s="51"/>
      <c r="AC103" s="51"/>
    </row>
    <row r="104" spans="1:29">
      <c r="A104" s="108"/>
      <c r="B104" s="145"/>
      <c r="C104" s="133"/>
      <c r="D104" s="104"/>
      <c r="E104" s="108"/>
      <c r="F104" s="146"/>
      <c r="G104" s="147"/>
      <c r="H104" s="147"/>
      <c r="I104" s="104"/>
      <c r="J104" s="104"/>
      <c r="K104" s="104"/>
      <c r="L104" s="104"/>
      <c r="M104" s="51"/>
      <c r="N104" s="51"/>
      <c r="O104" s="51"/>
      <c r="P104" s="51"/>
      <c r="Q104" s="51"/>
      <c r="R104" s="51"/>
      <c r="S104" s="51"/>
      <c r="T104" s="51"/>
      <c r="U104" s="51"/>
      <c r="V104" s="51"/>
      <c r="W104" s="51"/>
      <c r="X104" s="51"/>
      <c r="Y104" s="51"/>
      <c r="Z104" s="51"/>
      <c r="AA104" s="51"/>
      <c r="AB104" s="51"/>
      <c r="AC104" s="51"/>
    </row>
    <row r="105" spans="1:29">
      <c r="A105" s="108"/>
      <c r="B105" s="145"/>
      <c r="C105" s="133"/>
      <c r="D105" s="104"/>
      <c r="E105" s="108"/>
      <c r="F105" s="146"/>
      <c r="G105" s="147"/>
      <c r="H105" s="147"/>
      <c r="I105" s="104"/>
      <c r="J105" s="104"/>
      <c r="K105" s="104"/>
      <c r="L105" s="104"/>
      <c r="M105" s="51"/>
      <c r="N105" s="51"/>
      <c r="O105" s="51"/>
      <c r="P105" s="51"/>
      <c r="Q105" s="51"/>
      <c r="R105" s="51"/>
      <c r="S105" s="51"/>
      <c r="T105" s="51"/>
      <c r="U105" s="51"/>
      <c r="V105" s="51"/>
      <c r="W105" s="51"/>
      <c r="X105" s="51"/>
      <c r="Y105" s="51"/>
      <c r="Z105" s="51"/>
      <c r="AA105" s="51"/>
      <c r="AB105" s="51"/>
      <c r="AC105" s="51"/>
    </row>
    <row r="106" spans="1:29">
      <c r="A106" s="108"/>
      <c r="B106" s="145"/>
      <c r="C106" s="133"/>
      <c r="D106" s="104"/>
      <c r="E106" s="108"/>
      <c r="F106" s="146"/>
      <c r="G106" s="147"/>
      <c r="H106" s="147"/>
      <c r="I106" s="104"/>
      <c r="J106" s="104"/>
      <c r="K106" s="104"/>
      <c r="L106" s="104"/>
      <c r="M106" s="51"/>
      <c r="N106" s="51"/>
      <c r="O106" s="51"/>
      <c r="P106" s="51"/>
      <c r="Q106" s="51"/>
      <c r="R106" s="51"/>
      <c r="S106" s="51"/>
      <c r="T106" s="51"/>
      <c r="U106" s="51"/>
      <c r="V106" s="51"/>
      <c r="W106" s="51"/>
      <c r="X106" s="51"/>
      <c r="Y106" s="51"/>
      <c r="Z106" s="51"/>
      <c r="AA106" s="51"/>
      <c r="AB106" s="51"/>
      <c r="AC106" s="51"/>
    </row>
    <row r="107" spans="1:29">
      <c r="A107" s="108"/>
      <c r="B107" s="145"/>
      <c r="C107" s="133"/>
      <c r="D107" s="104"/>
      <c r="E107" s="108"/>
      <c r="F107" s="146"/>
      <c r="G107" s="147"/>
      <c r="H107" s="147"/>
      <c r="I107" s="104"/>
      <c r="J107" s="104"/>
      <c r="K107" s="104"/>
      <c r="L107" s="104"/>
      <c r="M107" s="51"/>
      <c r="N107" s="51"/>
      <c r="O107" s="51"/>
      <c r="P107" s="51"/>
      <c r="Q107" s="51"/>
      <c r="R107" s="51"/>
      <c r="S107" s="51"/>
      <c r="T107" s="51"/>
      <c r="U107" s="51"/>
      <c r="V107" s="51"/>
      <c r="W107" s="51"/>
      <c r="X107" s="51"/>
      <c r="Y107" s="51"/>
      <c r="Z107" s="51"/>
      <c r="AA107" s="51"/>
      <c r="AB107" s="51"/>
      <c r="AC107" s="51"/>
    </row>
    <row r="108" spans="1:29">
      <c r="A108" s="108"/>
      <c r="B108" s="145"/>
      <c r="C108" s="133"/>
      <c r="D108" s="104"/>
      <c r="E108" s="108"/>
      <c r="F108" s="146"/>
      <c r="G108" s="147"/>
      <c r="H108" s="147"/>
      <c r="I108" s="104"/>
      <c r="J108" s="104"/>
      <c r="K108" s="104"/>
      <c r="L108" s="104"/>
      <c r="M108" s="51"/>
      <c r="N108" s="51"/>
      <c r="O108" s="51"/>
      <c r="P108" s="51"/>
      <c r="Q108" s="51"/>
      <c r="R108" s="51"/>
      <c r="S108" s="51"/>
      <c r="T108" s="51"/>
      <c r="U108" s="51"/>
      <c r="V108" s="51"/>
      <c r="W108" s="51"/>
      <c r="X108" s="51"/>
      <c r="Y108" s="51"/>
      <c r="Z108" s="51"/>
      <c r="AA108" s="51"/>
      <c r="AB108" s="51"/>
      <c r="AC108" s="51"/>
    </row>
    <row r="109" spans="1:29">
      <c r="A109" s="108"/>
      <c r="B109" s="145"/>
      <c r="C109" s="133"/>
      <c r="D109" s="104"/>
      <c r="E109" s="108"/>
      <c r="F109" s="146"/>
      <c r="G109" s="147"/>
      <c r="H109" s="147"/>
      <c r="I109" s="104"/>
      <c r="J109" s="104"/>
      <c r="K109" s="104"/>
      <c r="L109" s="104"/>
      <c r="M109" s="51"/>
      <c r="N109" s="51"/>
      <c r="O109" s="51"/>
      <c r="P109" s="51"/>
      <c r="Q109" s="51"/>
      <c r="R109" s="51"/>
      <c r="S109" s="51"/>
      <c r="T109" s="51"/>
      <c r="U109" s="51"/>
      <c r="V109" s="51"/>
      <c r="W109" s="51"/>
      <c r="X109" s="51"/>
      <c r="Y109" s="51"/>
      <c r="Z109" s="51"/>
      <c r="AA109" s="51"/>
      <c r="AB109" s="51"/>
      <c r="AC109" s="51"/>
    </row>
    <row r="110" spans="1:29">
      <c r="A110" s="108"/>
      <c r="B110" s="145"/>
      <c r="C110" s="133"/>
      <c r="D110" s="104"/>
      <c r="E110" s="108"/>
      <c r="F110" s="146"/>
      <c r="G110" s="147"/>
      <c r="H110" s="147"/>
      <c r="I110" s="104"/>
      <c r="J110" s="104"/>
      <c r="K110" s="104"/>
      <c r="L110" s="104"/>
      <c r="M110" s="51"/>
      <c r="N110" s="51"/>
      <c r="O110" s="51"/>
      <c r="P110" s="51"/>
      <c r="Q110" s="51"/>
      <c r="R110" s="51"/>
      <c r="S110" s="51"/>
      <c r="T110" s="51"/>
      <c r="U110" s="51"/>
      <c r="V110" s="51"/>
      <c r="W110" s="51"/>
      <c r="X110" s="51"/>
      <c r="Y110" s="51"/>
      <c r="Z110" s="51"/>
      <c r="AA110" s="51"/>
      <c r="AB110" s="51"/>
      <c r="AC110" s="51"/>
    </row>
    <row r="111" spans="1:29">
      <c r="A111" s="108"/>
      <c r="B111" s="145"/>
      <c r="C111" s="133"/>
      <c r="D111" s="104"/>
      <c r="E111" s="108"/>
      <c r="F111" s="146"/>
      <c r="G111" s="147"/>
      <c r="H111" s="147"/>
      <c r="I111" s="104"/>
      <c r="J111" s="104"/>
      <c r="K111" s="104"/>
      <c r="L111" s="104"/>
      <c r="M111" s="51"/>
      <c r="N111" s="51"/>
      <c r="O111" s="51"/>
      <c r="P111" s="51"/>
      <c r="Q111" s="51"/>
      <c r="R111" s="51"/>
      <c r="S111" s="51"/>
      <c r="T111" s="51"/>
      <c r="U111" s="51"/>
      <c r="V111" s="51"/>
      <c r="W111" s="51"/>
      <c r="X111" s="51"/>
      <c r="Y111" s="51"/>
      <c r="Z111" s="51"/>
      <c r="AA111" s="51"/>
      <c r="AB111" s="51"/>
      <c r="AC111" s="51"/>
    </row>
    <row r="112" spans="1:29">
      <c r="A112" s="108"/>
      <c r="B112" s="145"/>
      <c r="C112" s="133"/>
      <c r="D112" s="104"/>
      <c r="E112" s="108"/>
      <c r="F112" s="146"/>
      <c r="G112" s="147"/>
      <c r="H112" s="147"/>
      <c r="I112" s="104"/>
      <c r="J112" s="104"/>
      <c r="K112" s="104"/>
      <c r="L112" s="104"/>
      <c r="M112" s="51"/>
      <c r="N112" s="51"/>
      <c r="O112" s="51"/>
      <c r="P112" s="51"/>
      <c r="Q112" s="51"/>
      <c r="R112" s="51"/>
      <c r="S112" s="51"/>
      <c r="T112" s="51"/>
      <c r="U112" s="51"/>
      <c r="V112" s="51"/>
      <c r="W112" s="51"/>
      <c r="X112" s="51"/>
      <c r="Y112" s="51"/>
      <c r="Z112" s="51"/>
      <c r="AA112" s="51"/>
      <c r="AB112" s="51"/>
      <c r="AC112" s="51"/>
    </row>
  </sheetData>
  <mergeCells count="125">
    <mergeCell ref="A2:L2"/>
    <mergeCell ref="G3:H3"/>
    <mergeCell ref="I3:L3"/>
    <mergeCell ref="G4:H4"/>
    <mergeCell ref="I4:J4"/>
    <mergeCell ref="K4:L4"/>
    <mergeCell ref="A3:A5"/>
    <mergeCell ref="A10:A11"/>
    <mergeCell ref="A22:A23"/>
    <mergeCell ref="A25:A26"/>
    <mergeCell ref="A27:A28"/>
    <mergeCell ref="A29:A30"/>
    <mergeCell ref="A31:A33"/>
    <mergeCell ref="A34:A36"/>
    <mergeCell ref="A37:A38"/>
    <mergeCell ref="A39:A40"/>
    <mergeCell ref="A41:A42"/>
    <mergeCell ref="A43:A44"/>
    <mergeCell ref="A45:A49"/>
    <mergeCell ref="A50:A51"/>
    <mergeCell ref="A55:A61"/>
    <mergeCell ref="A62:A65"/>
    <mergeCell ref="A68:A69"/>
    <mergeCell ref="A70:A71"/>
    <mergeCell ref="A75:A77"/>
    <mergeCell ref="A79:A80"/>
    <mergeCell ref="A81:A82"/>
    <mergeCell ref="A89:A90"/>
    <mergeCell ref="A91:A92"/>
    <mergeCell ref="A93:A94"/>
    <mergeCell ref="B3:B5"/>
    <mergeCell ref="B10:B11"/>
    <mergeCell ref="B22:B23"/>
    <mergeCell ref="B25:B26"/>
    <mergeCell ref="B27:B28"/>
    <mergeCell ref="B29:B30"/>
    <mergeCell ref="B31:B33"/>
    <mergeCell ref="B34:B36"/>
    <mergeCell ref="B37:B38"/>
    <mergeCell ref="B39:B40"/>
    <mergeCell ref="B41:B42"/>
    <mergeCell ref="B43:B44"/>
    <mergeCell ref="B45:B49"/>
    <mergeCell ref="B50:B51"/>
    <mergeCell ref="B55:B61"/>
    <mergeCell ref="B62:B65"/>
    <mergeCell ref="B68:B69"/>
    <mergeCell ref="B70:B71"/>
    <mergeCell ref="B75:B77"/>
    <mergeCell ref="B79:B80"/>
    <mergeCell ref="B81:B82"/>
    <mergeCell ref="B89:B90"/>
    <mergeCell ref="B91:B92"/>
    <mergeCell ref="B93:B94"/>
    <mergeCell ref="C3:C5"/>
    <mergeCell ref="C75:C77"/>
    <mergeCell ref="C91:C92"/>
    <mergeCell ref="D3:D5"/>
    <mergeCell ref="D45:D48"/>
    <mergeCell ref="D75:D77"/>
    <mergeCell ref="D91:D92"/>
    <mergeCell ref="E3:E5"/>
    <mergeCell ref="E10:E11"/>
    <mergeCell ref="E22:E23"/>
    <mergeCell ref="E25:E26"/>
    <mergeCell ref="E27:E28"/>
    <mergeCell ref="E29:E30"/>
    <mergeCell ref="E31:E33"/>
    <mergeCell ref="E34:E36"/>
    <mergeCell ref="E37:E38"/>
    <mergeCell ref="E39:E40"/>
    <mergeCell ref="E41:E42"/>
    <mergeCell ref="E43:E44"/>
    <mergeCell ref="E45:E49"/>
    <mergeCell ref="E55:E61"/>
    <mergeCell ref="E62:E65"/>
    <mergeCell ref="E68:E69"/>
    <mergeCell ref="E70:E71"/>
    <mergeCell ref="E75:E77"/>
    <mergeCell ref="E81:E82"/>
    <mergeCell ref="E89:E90"/>
    <mergeCell ref="E91:E92"/>
    <mergeCell ref="F3:F5"/>
    <mergeCell ref="F10:F11"/>
    <mergeCell ref="F22:F23"/>
    <mergeCell ref="F25:F26"/>
    <mergeCell ref="F27:F28"/>
    <mergeCell ref="F29:F30"/>
    <mergeCell ref="F31:F33"/>
    <mergeCell ref="F34:F36"/>
    <mergeCell ref="F37:F38"/>
    <mergeCell ref="F39:F40"/>
    <mergeCell ref="F41:F42"/>
    <mergeCell ref="F43:F44"/>
    <mergeCell ref="F45:F49"/>
    <mergeCell ref="F55:F61"/>
    <mergeCell ref="F62:F65"/>
    <mergeCell ref="F68:F69"/>
    <mergeCell ref="F70:F71"/>
    <mergeCell ref="F75:F77"/>
    <mergeCell ref="F79:F80"/>
    <mergeCell ref="F89:F90"/>
    <mergeCell ref="F91:F92"/>
    <mergeCell ref="G45:G48"/>
    <mergeCell ref="G55:G57"/>
    <mergeCell ref="G75:G77"/>
    <mergeCell ref="G91:G92"/>
    <mergeCell ref="H45:H48"/>
    <mergeCell ref="H55:H57"/>
    <mergeCell ref="H75:H77"/>
    <mergeCell ref="H91:H92"/>
    <mergeCell ref="I45:I48"/>
    <mergeCell ref="I55:I57"/>
    <mergeCell ref="I75:I77"/>
    <mergeCell ref="I91:I92"/>
    <mergeCell ref="J45:J48"/>
    <mergeCell ref="J55:J57"/>
    <mergeCell ref="J75:J77"/>
    <mergeCell ref="J91:J92"/>
    <mergeCell ref="K45:K46"/>
    <mergeCell ref="K55:K57"/>
    <mergeCell ref="K91:K92"/>
    <mergeCell ref="L45:L46"/>
    <mergeCell ref="L55:L57"/>
    <mergeCell ref="L91:L92"/>
  </mergeCells>
  <conditionalFormatting sqref="B13">
    <cfRule type="duplicateValues" dxfId="0" priority="16"/>
  </conditionalFormatting>
  <conditionalFormatting sqref="H13">
    <cfRule type="duplicateValues" dxfId="0" priority="17"/>
  </conditionalFormatting>
  <conditionalFormatting sqref="H14">
    <cfRule type="duplicateValues" dxfId="0" priority="15"/>
  </conditionalFormatting>
  <conditionalFormatting sqref="H17">
    <cfRule type="duplicateValues" dxfId="0" priority="6"/>
  </conditionalFormatting>
  <conditionalFormatting sqref="B19">
    <cfRule type="duplicateValues" dxfId="0" priority="14"/>
  </conditionalFormatting>
  <conditionalFormatting sqref="H23">
    <cfRule type="duplicateValues" dxfId="0" priority="4"/>
  </conditionalFormatting>
  <conditionalFormatting sqref="H24">
    <cfRule type="duplicateValues" dxfId="0" priority="3"/>
  </conditionalFormatting>
  <conditionalFormatting sqref="H26">
    <cfRule type="duplicateValues" dxfId="0" priority="13"/>
  </conditionalFormatting>
  <conditionalFormatting sqref="H27">
    <cfRule type="duplicateValues" dxfId="0" priority="9"/>
  </conditionalFormatting>
  <conditionalFormatting sqref="B83">
    <cfRule type="duplicateValues" dxfId="0" priority="8"/>
  </conditionalFormatting>
  <conditionalFormatting sqref="B85:B86">
    <cfRule type="duplicateValues" dxfId="0" priority="1"/>
  </conditionalFormatting>
  <conditionalFormatting sqref="H6:H8">
    <cfRule type="duplicateValues" dxfId="0" priority="21"/>
  </conditionalFormatting>
  <conditionalFormatting sqref="H10:H11">
    <cfRule type="duplicateValues" dxfId="0" priority="18"/>
  </conditionalFormatting>
  <conditionalFormatting sqref="H15:H16">
    <cfRule type="duplicateValues" dxfId="0" priority="12"/>
  </conditionalFormatting>
  <conditionalFormatting sqref="H20:H22">
    <cfRule type="duplicateValues" dxfId="0" priority="5"/>
  </conditionalFormatting>
  <conditionalFormatting sqref="I3:I5">
    <cfRule type="duplicateValues" dxfId="0" priority="20"/>
  </conditionalFormatting>
  <conditionalFormatting sqref="H9 H12">
    <cfRule type="duplicateValues" dxfId="0" priority="19"/>
  </conditionalFormatting>
  <conditionalFormatting sqref="H36 H26:H27">
    <cfRule type="duplicateValues" dxfId="0" priority="11"/>
  </conditionalFormatting>
  <conditionalFormatting sqref="H27 H36">
    <cfRule type="duplicateValues" dxfId="0" priority="10"/>
  </conditionalFormatting>
  <conditionalFormatting sqref="C83:D87 F83 F87">
    <cfRule type="duplicateValues" dxfId="0" priority="7"/>
  </conditionalFormatting>
  <conditionalFormatting sqref="B84 B87">
    <cfRule type="duplicateValues" dxfId="0" priority="2"/>
  </conditionalFormatting>
  <pageMargins left="0.751388888888889" right="0.751388888888889" top="1" bottom="1" header="0.5" footer="0.5"/>
  <pageSetup paperSize="8" scale="53"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7"/>
  <sheetViews>
    <sheetView zoomScale="120" zoomScaleNormal="120" topLeftCell="A13" workbookViewId="0">
      <selection activeCell="A2" sqref="A2:D2"/>
    </sheetView>
  </sheetViews>
  <sheetFormatPr defaultColWidth="9.51666666666667" defaultRowHeight="13.5" outlineLevelCol="3"/>
  <cols>
    <col min="1" max="1" width="7.41666666666667" style="50" customWidth="1"/>
    <col min="2" max="2" width="22.3416666666667" style="50" customWidth="1"/>
    <col min="3" max="3" width="41.7666666666667" style="50" customWidth="1"/>
    <col min="4" max="4" width="25.6833333333333" style="50" customWidth="1"/>
    <col min="5" max="16384" width="9.51666666666667" style="50"/>
  </cols>
  <sheetData>
    <row r="1" spans="1:4">
      <c r="A1" s="52" t="s">
        <v>4409</v>
      </c>
    </row>
    <row r="2" s="50" customFormat="1" ht="27" customHeight="1" spans="1:4">
      <c r="A2" s="53" t="s">
        <v>4410</v>
      </c>
      <c r="B2" s="53"/>
      <c r="C2" s="53"/>
      <c r="D2" s="53"/>
    </row>
    <row r="3" s="51" customFormat="1" ht="14.25" spans="1:4">
      <c r="A3" s="54" t="s">
        <v>2</v>
      </c>
      <c r="B3" s="54" t="s">
        <v>4</v>
      </c>
      <c r="C3" s="54" t="s">
        <v>4411</v>
      </c>
      <c r="D3" s="54" t="s">
        <v>4412</v>
      </c>
    </row>
    <row r="4" s="51" customFormat="1" ht="14.25" spans="1:4">
      <c r="A4" s="55">
        <v>11</v>
      </c>
      <c r="B4" s="56" t="s">
        <v>4413</v>
      </c>
      <c r="C4" s="56" t="s">
        <v>4414</v>
      </c>
      <c r="D4" s="57" t="s">
        <v>4415</v>
      </c>
    </row>
    <row r="5" s="51" customFormat="1" ht="14.25" spans="1:4">
      <c r="A5" s="55"/>
      <c r="B5" s="58"/>
      <c r="C5" s="58"/>
      <c r="D5" s="59"/>
    </row>
    <row r="6" s="51" customFormat="1" ht="20" customHeight="1" spans="1:4">
      <c r="A6" s="55">
        <v>27</v>
      </c>
      <c r="B6" s="56" t="s">
        <v>2732</v>
      </c>
      <c r="C6" s="60" t="s">
        <v>4416</v>
      </c>
      <c r="D6" s="61"/>
    </row>
    <row r="7" s="51" customFormat="1" ht="20" customHeight="1" spans="1:4">
      <c r="A7" s="55">
        <v>28</v>
      </c>
      <c r="B7" s="62" t="s">
        <v>2743</v>
      </c>
      <c r="C7" s="60" t="s">
        <v>4417</v>
      </c>
      <c r="D7" s="61"/>
    </row>
    <row r="8" s="51" customFormat="1" ht="20" customHeight="1" spans="1:4">
      <c r="A8" s="55">
        <v>30</v>
      </c>
      <c r="B8" s="62" t="s">
        <v>2759</v>
      </c>
      <c r="C8" s="62" t="s">
        <v>4417</v>
      </c>
      <c r="D8" s="61"/>
    </row>
    <row r="9" s="51" customFormat="1" ht="20" customHeight="1" spans="1:4">
      <c r="A9" s="55">
        <v>32</v>
      </c>
      <c r="B9" s="62" t="s">
        <v>2774</v>
      </c>
      <c r="C9" s="62" t="s">
        <v>4418</v>
      </c>
      <c r="D9" s="61"/>
    </row>
    <row r="10" s="51" customFormat="1" ht="20" customHeight="1" spans="1:4">
      <c r="A10" s="55">
        <v>33</v>
      </c>
      <c r="B10" s="62" t="s">
        <v>2794</v>
      </c>
      <c r="C10" s="62" t="s">
        <v>4418</v>
      </c>
      <c r="D10" s="61"/>
    </row>
    <row r="11" s="51" customFormat="1" ht="36" customHeight="1" spans="1:4">
      <c r="A11" s="55">
        <v>41</v>
      </c>
      <c r="B11" s="56" t="s">
        <v>4419</v>
      </c>
      <c r="C11" s="57" t="s">
        <v>4420</v>
      </c>
      <c r="D11" s="61"/>
    </row>
    <row r="12" ht="20" customHeight="1" spans="1:4">
      <c r="A12" s="58">
        <v>42</v>
      </c>
      <c r="B12" s="56" t="s">
        <v>4421</v>
      </c>
      <c r="C12" s="57" t="s">
        <v>4422</v>
      </c>
      <c r="D12" s="61"/>
    </row>
    <row r="13" ht="20" customHeight="1" spans="1:4">
      <c r="A13" s="58"/>
      <c r="B13" s="58"/>
      <c r="C13" s="59"/>
      <c r="D13" s="61"/>
    </row>
    <row r="14" ht="22" customHeight="1" spans="1:4">
      <c r="A14" s="55">
        <v>43</v>
      </c>
      <c r="B14" s="56" t="s">
        <v>2878</v>
      </c>
      <c r="C14" s="62" t="s">
        <v>4418</v>
      </c>
      <c r="D14" s="61"/>
    </row>
    <row r="15" ht="22" customHeight="1" spans="1:4">
      <c r="A15" s="58">
        <v>51</v>
      </c>
      <c r="B15" s="56" t="s">
        <v>2926</v>
      </c>
      <c r="C15" s="62" t="s">
        <v>4423</v>
      </c>
      <c r="D15" s="63" t="s">
        <v>4424</v>
      </c>
    </row>
    <row r="16" ht="22" customHeight="1" spans="1:4">
      <c r="A16" s="58">
        <v>52</v>
      </c>
      <c r="B16" s="56" t="s">
        <v>2937</v>
      </c>
      <c r="C16" s="56" t="s">
        <v>4425</v>
      </c>
      <c r="D16" s="61"/>
    </row>
    <row r="17" ht="22" customHeight="1" spans="1:4">
      <c r="A17" s="55">
        <v>53</v>
      </c>
      <c r="B17" s="56" t="s">
        <v>2943</v>
      </c>
      <c r="C17" s="62" t="s">
        <v>4425</v>
      </c>
      <c r="D17" s="61"/>
    </row>
  </sheetData>
  <mergeCells count="9">
    <mergeCell ref="A2:D2"/>
    <mergeCell ref="A4:A5"/>
    <mergeCell ref="A12:A13"/>
    <mergeCell ref="B4:B5"/>
    <mergeCell ref="B12:B13"/>
    <mergeCell ref="C4:C5"/>
    <mergeCell ref="C12:C13"/>
    <mergeCell ref="D4:D5"/>
    <mergeCell ref="D12:D13"/>
  </mergeCells>
  <pageMargins left="0.75" right="0.75" top="1" bottom="1" header="0.5" footer="0.5"/>
  <pageSetup paperSize="9" scale="90"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69"/>
  <sheetViews>
    <sheetView zoomScale="85" zoomScaleNormal="85" workbookViewId="0">
      <pane ySplit="4" topLeftCell="A371" activePane="bottomLeft" state="frozen"/>
      <selection/>
      <selection pane="bottomLeft" activeCell="A432" sqref="$A432:$XFD438"/>
    </sheetView>
  </sheetViews>
  <sheetFormatPr defaultColWidth="9" defaultRowHeight="13.5"/>
  <cols>
    <col min="1" max="1" width="7.5" style="4" customWidth="1"/>
    <col min="2" max="2" width="11.5" style="2" customWidth="1"/>
    <col min="3" max="3" width="25.625" style="2" customWidth="1"/>
    <col min="4" max="4" width="63.375" style="5" customWidth="1"/>
    <col min="5" max="5" width="9" style="2"/>
    <col min="6" max="6" width="11.2583333333333" style="4" customWidth="1"/>
    <col min="7" max="7" width="42.2583333333333" style="6" customWidth="1"/>
    <col min="8" max="10" width="10" style="4" customWidth="1"/>
    <col min="11" max="32" width="9" style="2"/>
    <col min="33" max="16384" width="7.375" style="2"/>
  </cols>
  <sheetData>
    <row r="1" s="1" customFormat="1" ht="14.25" spans="1:10">
      <c r="A1" s="7" t="s">
        <v>4426</v>
      </c>
      <c r="B1" s="7"/>
      <c r="C1" s="8"/>
      <c r="D1" s="9"/>
      <c r="E1" s="10"/>
      <c r="F1" s="11"/>
      <c r="G1" s="12"/>
      <c r="H1" s="10"/>
      <c r="I1" s="10"/>
      <c r="J1" s="10"/>
    </row>
    <row r="2" s="1" customFormat="1" ht="21" spans="1:10">
      <c r="A2" s="13" t="s">
        <v>4427</v>
      </c>
      <c r="B2" s="13"/>
      <c r="C2" s="13"/>
      <c r="D2" s="14"/>
      <c r="E2" s="13"/>
      <c r="F2" s="13"/>
      <c r="G2" s="15"/>
      <c r="H2" s="13"/>
      <c r="I2" s="13"/>
      <c r="J2" s="13"/>
    </row>
    <row r="3" s="2" customFormat="1" ht="21" customHeight="1" spans="1:10">
      <c r="A3" s="16" t="s">
        <v>2</v>
      </c>
      <c r="B3" s="16" t="s">
        <v>4428</v>
      </c>
      <c r="C3" s="16" t="s">
        <v>289</v>
      </c>
      <c r="D3" s="16" t="s">
        <v>4429</v>
      </c>
      <c r="E3" s="16" t="s">
        <v>4430</v>
      </c>
      <c r="F3" s="16" t="s">
        <v>4431</v>
      </c>
      <c r="G3" s="17" t="s">
        <v>4432</v>
      </c>
      <c r="H3" s="16" t="s">
        <v>11</v>
      </c>
      <c r="I3" s="16"/>
      <c r="J3" s="16"/>
    </row>
    <row r="4" s="2" customFormat="1" ht="30" customHeight="1" spans="1:10">
      <c r="A4" s="16"/>
      <c r="B4" s="16"/>
      <c r="C4" s="16"/>
      <c r="D4" s="16"/>
      <c r="E4" s="16"/>
      <c r="F4" s="16"/>
      <c r="G4" s="17"/>
      <c r="H4" s="17" t="s">
        <v>14</v>
      </c>
      <c r="I4" s="17" t="s">
        <v>13</v>
      </c>
      <c r="J4" s="17" t="s">
        <v>12</v>
      </c>
    </row>
    <row r="5" s="2" customFormat="1" ht="14.25" spans="1:10">
      <c r="A5" s="18" t="s">
        <v>4433</v>
      </c>
      <c r="B5" s="18"/>
      <c r="C5" s="18"/>
      <c r="D5" s="19"/>
      <c r="E5" s="18"/>
      <c r="F5" s="18"/>
      <c r="G5" s="20"/>
      <c r="H5" s="18"/>
      <c r="I5" s="18"/>
      <c r="J5" s="18"/>
    </row>
    <row r="6" s="2" customFormat="1" ht="69" customHeight="1" spans="1:10">
      <c r="A6" s="21">
        <v>1</v>
      </c>
      <c r="B6" s="22" t="s">
        <v>2960</v>
      </c>
      <c r="C6" s="22" t="s">
        <v>2961</v>
      </c>
      <c r="D6" s="22" t="s">
        <v>4434</v>
      </c>
      <c r="E6" s="22"/>
      <c r="F6" s="23" t="s">
        <v>20</v>
      </c>
      <c r="G6" s="22"/>
      <c r="H6" s="23">
        <v>5</v>
      </c>
      <c r="I6" s="23">
        <v>10</v>
      </c>
      <c r="J6" s="23">
        <v>15</v>
      </c>
    </row>
    <row r="7" s="2" customFormat="1" ht="36" customHeight="1" spans="1:10">
      <c r="A7" s="21">
        <v>2</v>
      </c>
      <c r="B7" s="22" t="s">
        <v>4435</v>
      </c>
      <c r="C7" s="22" t="s">
        <v>4436</v>
      </c>
      <c r="D7" s="22"/>
      <c r="E7" s="22"/>
      <c r="F7" s="23" t="s">
        <v>20</v>
      </c>
      <c r="G7" s="22"/>
      <c r="H7" s="23"/>
      <c r="I7" s="23">
        <v>10</v>
      </c>
      <c r="J7" s="23">
        <v>10</v>
      </c>
    </row>
    <row r="8" s="2" customFormat="1" ht="90" customHeight="1" spans="1:10">
      <c r="A8" s="21">
        <v>3</v>
      </c>
      <c r="B8" s="22" t="s">
        <v>2968</v>
      </c>
      <c r="C8" s="22" t="s">
        <v>2969</v>
      </c>
      <c r="D8" s="22" t="s">
        <v>4437</v>
      </c>
      <c r="E8" s="22"/>
      <c r="F8" s="23" t="s">
        <v>20</v>
      </c>
      <c r="G8" s="22"/>
      <c r="H8" s="23">
        <v>15</v>
      </c>
      <c r="I8" s="23">
        <v>20</v>
      </c>
      <c r="J8" s="23">
        <v>20</v>
      </c>
    </row>
    <row r="9" s="2" customFormat="1" ht="92" customHeight="1" spans="1:10">
      <c r="A9" s="21">
        <v>4</v>
      </c>
      <c r="B9" s="22" t="s">
        <v>2972</v>
      </c>
      <c r="C9" s="22" t="s">
        <v>2973</v>
      </c>
      <c r="D9" s="22" t="s">
        <v>4438</v>
      </c>
      <c r="E9" s="22"/>
      <c r="F9" s="23" t="s">
        <v>20</v>
      </c>
      <c r="G9" s="22"/>
      <c r="H9" s="23">
        <v>20</v>
      </c>
      <c r="I9" s="23">
        <v>30</v>
      </c>
      <c r="J9" s="23">
        <v>30</v>
      </c>
    </row>
    <row r="10" s="2" customFormat="1" ht="63" customHeight="1" spans="1:10">
      <c r="A10" s="21">
        <v>5</v>
      </c>
      <c r="B10" s="22" t="s">
        <v>4439</v>
      </c>
      <c r="C10" s="22" t="s">
        <v>4440</v>
      </c>
      <c r="D10" s="22" t="s">
        <v>4441</v>
      </c>
      <c r="E10" s="22"/>
      <c r="F10" s="23" t="s">
        <v>20</v>
      </c>
      <c r="G10" s="22"/>
      <c r="H10" s="23" t="s">
        <v>4442</v>
      </c>
      <c r="I10" s="23" t="s">
        <v>4442</v>
      </c>
      <c r="J10" s="23" t="s">
        <v>4442</v>
      </c>
    </row>
    <row r="11" s="2" customFormat="1" ht="63" customHeight="1" spans="1:10">
      <c r="A11" s="21">
        <v>6</v>
      </c>
      <c r="B11" s="22" t="s">
        <v>4443</v>
      </c>
      <c r="C11" s="22" t="s">
        <v>4444</v>
      </c>
      <c r="D11" s="22" t="s">
        <v>4445</v>
      </c>
      <c r="E11" s="22" t="s">
        <v>4446</v>
      </c>
      <c r="F11" s="23" t="s">
        <v>20</v>
      </c>
      <c r="G11" s="22"/>
      <c r="H11" s="23" t="s">
        <v>4442</v>
      </c>
      <c r="I11" s="23" t="s">
        <v>4442</v>
      </c>
      <c r="J11" s="23" t="s">
        <v>4442</v>
      </c>
    </row>
    <row r="12" s="2" customFormat="1" ht="65" customHeight="1" spans="1:10">
      <c r="A12" s="21">
        <v>7</v>
      </c>
      <c r="B12" s="22" t="s">
        <v>2976</v>
      </c>
      <c r="C12" s="22" t="s">
        <v>2977</v>
      </c>
      <c r="D12" s="22" t="s">
        <v>4447</v>
      </c>
      <c r="E12" s="22"/>
      <c r="F12" s="23" t="s">
        <v>20</v>
      </c>
      <c r="G12" s="22"/>
      <c r="H12" s="23">
        <v>8</v>
      </c>
      <c r="I12" s="23">
        <v>12</v>
      </c>
      <c r="J12" s="23">
        <v>17</v>
      </c>
    </row>
    <row r="13" s="2" customFormat="1" ht="76" customHeight="1" spans="1:10">
      <c r="A13" s="21">
        <v>8</v>
      </c>
      <c r="B13" s="22" t="s">
        <v>2983</v>
      </c>
      <c r="C13" s="22" t="s">
        <v>2984</v>
      </c>
      <c r="D13" s="22" t="s">
        <v>4448</v>
      </c>
      <c r="E13" s="22"/>
      <c r="F13" s="23" t="s">
        <v>20</v>
      </c>
      <c r="G13" s="22"/>
      <c r="H13" s="23">
        <v>17</v>
      </c>
      <c r="I13" s="23">
        <v>22</v>
      </c>
      <c r="J13" s="23">
        <v>22</v>
      </c>
    </row>
    <row r="14" s="2" customFormat="1" ht="70" customHeight="1" spans="1:10">
      <c r="A14" s="21">
        <v>9</v>
      </c>
      <c r="B14" s="22" t="s">
        <v>2988</v>
      </c>
      <c r="C14" s="22" t="s">
        <v>2989</v>
      </c>
      <c r="D14" s="22" t="s">
        <v>4449</v>
      </c>
      <c r="E14" s="22"/>
      <c r="F14" s="23" t="s">
        <v>20</v>
      </c>
      <c r="G14" s="22"/>
      <c r="H14" s="23">
        <v>22</v>
      </c>
      <c r="I14" s="23">
        <v>32</v>
      </c>
      <c r="J14" s="23">
        <v>32</v>
      </c>
    </row>
    <row r="15" s="2" customFormat="1" ht="63" customHeight="1" spans="1:10">
      <c r="A15" s="21">
        <v>10</v>
      </c>
      <c r="B15" s="22" t="s">
        <v>2993</v>
      </c>
      <c r="C15" s="22" t="s">
        <v>2994</v>
      </c>
      <c r="D15" s="22" t="s">
        <v>4450</v>
      </c>
      <c r="E15" s="22"/>
      <c r="F15" s="23" t="s">
        <v>20</v>
      </c>
      <c r="G15" s="22"/>
      <c r="H15" s="23" t="s">
        <v>4442</v>
      </c>
      <c r="I15" s="23" t="s">
        <v>4442</v>
      </c>
      <c r="J15" s="23" t="s">
        <v>4442</v>
      </c>
    </row>
    <row r="16" s="2" customFormat="1" ht="95" customHeight="1" spans="1:10">
      <c r="A16" s="21">
        <v>11</v>
      </c>
      <c r="B16" s="22" t="s">
        <v>4451</v>
      </c>
      <c r="C16" s="22" t="s">
        <v>4452</v>
      </c>
      <c r="D16" s="22" t="s">
        <v>4453</v>
      </c>
      <c r="E16" s="22"/>
      <c r="F16" s="23" t="s">
        <v>20</v>
      </c>
      <c r="G16" s="22"/>
      <c r="H16" s="23">
        <v>10</v>
      </c>
      <c r="I16" s="23">
        <v>20</v>
      </c>
      <c r="J16" s="23">
        <v>20</v>
      </c>
    </row>
    <row r="17" s="2" customFormat="1" ht="72" customHeight="1" spans="1:10">
      <c r="A17" s="21">
        <v>12</v>
      </c>
      <c r="B17" s="22" t="s">
        <v>4454</v>
      </c>
      <c r="C17" s="22" t="s">
        <v>4455</v>
      </c>
      <c r="D17" s="22" t="s">
        <v>4456</v>
      </c>
      <c r="E17" s="22"/>
      <c r="F17" s="23" t="s">
        <v>20</v>
      </c>
      <c r="G17" s="22"/>
      <c r="H17" s="23">
        <v>8</v>
      </c>
      <c r="I17" s="23">
        <v>20</v>
      </c>
      <c r="J17" s="23">
        <v>20</v>
      </c>
    </row>
    <row r="18" s="2" customFormat="1" ht="69" customHeight="1" spans="1:10">
      <c r="A18" s="21">
        <v>13</v>
      </c>
      <c r="B18" s="22" t="s">
        <v>4457</v>
      </c>
      <c r="C18" s="22" t="s">
        <v>4458</v>
      </c>
      <c r="D18" s="22" t="s">
        <v>4459</v>
      </c>
      <c r="E18" s="22"/>
      <c r="F18" s="23" t="s">
        <v>91</v>
      </c>
      <c r="G18" s="22"/>
      <c r="H18" s="23">
        <v>8</v>
      </c>
      <c r="I18" s="23">
        <v>18</v>
      </c>
      <c r="J18" s="23">
        <v>22</v>
      </c>
    </row>
    <row r="19" s="2" customFormat="1" ht="60" customHeight="1" spans="1:10">
      <c r="A19" s="21">
        <v>14</v>
      </c>
      <c r="B19" s="22" t="s">
        <v>4460</v>
      </c>
      <c r="C19" s="22" t="s">
        <v>4461</v>
      </c>
      <c r="D19" s="22" t="s">
        <v>4462</v>
      </c>
      <c r="E19" s="22"/>
      <c r="F19" s="23" t="s">
        <v>91</v>
      </c>
      <c r="G19" s="22"/>
      <c r="H19" s="23">
        <v>8</v>
      </c>
      <c r="I19" s="23">
        <v>18</v>
      </c>
      <c r="J19" s="23">
        <v>22</v>
      </c>
    </row>
    <row r="20" s="2" customFormat="1" ht="65" customHeight="1" spans="1:10">
      <c r="A20" s="21">
        <v>15</v>
      </c>
      <c r="B20" s="22" t="s">
        <v>3030</v>
      </c>
      <c r="C20" s="22" t="s">
        <v>3031</v>
      </c>
      <c r="D20" s="24" t="s">
        <v>4463</v>
      </c>
      <c r="E20" s="22"/>
      <c r="F20" s="23" t="s">
        <v>4464</v>
      </c>
      <c r="G20" s="22"/>
      <c r="H20" s="23" t="s">
        <v>4442</v>
      </c>
      <c r="I20" s="23" t="s">
        <v>4442</v>
      </c>
      <c r="J20" s="23" t="s">
        <v>4442</v>
      </c>
    </row>
    <row r="21" s="2" customFormat="1" ht="25" customHeight="1" spans="1:10">
      <c r="A21" s="21">
        <v>16</v>
      </c>
      <c r="B21" s="22" t="s">
        <v>3046</v>
      </c>
      <c r="C21" s="22" t="s">
        <v>4465</v>
      </c>
      <c r="D21" s="22" t="s">
        <v>4466</v>
      </c>
      <c r="E21" s="22" t="s">
        <v>4446</v>
      </c>
      <c r="F21" s="23" t="s">
        <v>4467</v>
      </c>
      <c r="G21" s="22"/>
      <c r="H21" s="23">
        <v>15</v>
      </c>
      <c r="I21" s="23">
        <v>15</v>
      </c>
      <c r="J21" s="23">
        <v>15</v>
      </c>
    </row>
    <row r="22" s="2" customFormat="1" ht="64" customHeight="1" spans="1:10">
      <c r="A22" s="21">
        <v>17</v>
      </c>
      <c r="B22" s="22" t="s">
        <v>4468</v>
      </c>
      <c r="C22" s="22" t="s">
        <v>4469</v>
      </c>
      <c r="D22" s="22" t="s">
        <v>4470</v>
      </c>
      <c r="E22" s="22" t="s">
        <v>4446</v>
      </c>
      <c r="F22" s="23" t="s">
        <v>4464</v>
      </c>
      <c r="G22" s="22"/>
      <c r="H22" s="23"/>
      <c r="I22" s="23">
        <v>50</v>
      </c>
      <c r="J22" s="23">
        <v>50</v>
      </c>
    </row>
    <row r="23" s="2" customFormat="1" ht="72" customHeight="1" spans="1:10">
      <c r="A23" s="21">
        <v>18</v>
      </c>
      <c r="B23" s="22" t="s">
        <v>3034</v>
      </c>
      <c r="C23" s="22" t="s">
        <v>4471</v>
      </c>
      <c r="D23" s="22" t="s">
        <v>4472</v>
      </c>
      <c r="E23" s="22"/>
      <c r="F23" s="23" t="s">
        <v>4467</v>
      </c>
      <c r="G23" s="22"/>
      <c r="H23" s="23">
        <v>15</v>
      </c>
      <c r="I23" s="23">
        <v>15</v>
      </c>
      <c r="J23" s="23">
        <v>15</v>
      </c>
    </row>
    <row r="24" s="2" customFormat="1" ht="51" customHeight="1" spans="1:10">
      <c r="A24" s="21">
        <v>19</v>
      </c>
      <c r="B24" s="22" t="s">
        <v>3036</v>
      </c>
      <c r="C24" s="22" t="s">
        <v>3047</v>
      </c>
      <c r="D24" s="22" t="s">
        <v>4473</v>
      </c>
      <c r="E24" s="22"/>
      <c r="F24" s="23" t="s">
        <v>4474</v>
      </c>
      <c r="G24" s="22"/>
      <c r="H24" s="23" t="s">
        <v>4442</v>
      </c>
      <c r="I24" s="23" t="s">
        <v>4442</v>
      </c>
      <c r="J24" s="23" t="s">
        <v>4442</v>
      </c>
    </row>
    <row r="25" s="2" customFormat="1" ht="43" customHeight="1" spans="1:10">
      <c r="A25" s="21">
        <v>20</v>
      </c>
      <c r="B25" s="22" t="s">
        <v>4475</v>
      </c>
      <c r="C25" s="22" t="s">
        <v>4476</v>
      </c>
      <c r="D25" s="22" t="s">
        <v>4477</v>
      </c>
      <c r="E25" s="22" t="s">
        <v>4446</v>
      </c>
      <c r="F25" s="23" t="s">
        <v>20</v>
      </c>
      <c r="G25" s="22"/>
      <c r="H25" s="23" t="s">
        <v>4442</v>
      </c>
      <c r="I25" s="23" t="s">
        <v>4442</v>
      </c>
      <c r="J25" s="23" t="s">
        <v>4442</v>
      </c>
    </row>
    <row r="26" s="2" customFormat="1" ht="75" customHeight="1" spans="1:10">
      <c r="A26" s="21">
        <v>21</v>
      </c>
      <c r="B26" s="22" t="s">
        <v>4478</v>
      </c>
      <c r="C26" s="22" t="s">
        <v>4479</v>
      </c>
      <c r="D26" s="22" t="s">
        <v>4480</v>
      </c>
      <c r="E26" s="22"/>
      <c r="F26" s="23" t="s">
        <v>4474</v>
      </c>
      <c r="G26" s="22"/>
      <c r="H26" s="23" t="s">
        <v>4442</v>
      </c>
      <c r="I26" s="23" t="s">
        <v>4442</v>
      </c>
      <c r="J26" s="23" t="s">
        <v>4442</v>
      </c>
    </row>
    <row r="27" s="2" customFormat="1" ht="71" customHeight="1" spans="1:10">
      <c r="A27" s="21">
        <v>22</v>
      </c>
      <c r="B27" s="22" t="s">
        <v>4481</v>
      </c>
      <c r="C27" s="22" t="s">
        <v>4482</v>
      </c>
      <c r="D27" s="22" t="s">
        <v>4483</v>
      </c>
      <c r="E27" s="22"/>
      <c r="F27" s="23" t="s">
        <v>20</v>
      </c>
      <c r="G27" s="22"/>
      <c r="H27" s="25">
        <v>3.6</v>
      </c>
      <c r="I27" s="25">
        <v>10</v>
      </c>
      <c r="J27" s="25">
        <v>15</v>
      </c>
    </row>
    <row r="28" s="2" customFormat="1" ht="72" customHeight="1" spans="1:10">
      <c r="A28" s="21">
        <v>23</v>
      </c>
      <c r="B28" s="22" t="s">
        <v>4484</v>
      </c>
      <c r="C28" s="22" t="s">
        <v>4485</v>
      </c>
      <c r="D28" s="22" t="s">
        <v>4486</v>
      </c>
      <c r="E28" s="22"/>
      <c r="F28" s="23" t="s">
        <v>20</v>
      </c>
      <c r="G28" s="22"/>
      <c r="H28" s="25">
        <v>8</v>
      </c>
      <c r="I28" s="25">
        <v>20</v>
      </c>
      <c r="J28" s="25">
        <v>20</v>
      </c>
    </row>
    <row r="29" s="2" customFormat="1" ht="82" customHeight="1" spans="1:10">
      <c r="A29" s="21">
        <v>24</v>
      </c>
      <c r="B29" s="22" t="s">
        <v>4487</v>
      </c>
      <c r="C29" s="22" t="s">
        <v>4488</v>
      </c>
      <c r="D29" s="22" t="s">
        <v>4489</v>
      </c>
      <c r="E29" s="22"/>
      <c r="F29" s="23" t="s">
        <v>20</v>
      </c>
      <c r="G29" s="22"/>
      <c r="H29" s="25">
        <v>13</v>
      </c>
      <c r="I29" s="25">
        <v>30</v>
      </c>
      <c r="J29" s="25">
        <v>30</v>
      </c>
    </row>
    <row r="30" s="2" customFormat="1" ht="61" customHeight="1" spans="1:10">
      <c r="A30" s="21">
        <v>25</v>
      </c>
      <c r="B30" s="22" t="s">
        <v>4490</v>
      </c>
      <c r="C30" s="22" t="s">
        <v>4491</v>
      </c>
      <c r="D30" s="22" t="s">
        <v>4492</v>
      </c>
      <c r="E30" s="22"/>
      <c r="F30" s="23" t="s">
        <v>20</v>
      </c>
      <c r="G30" s="22"/>
      <c r="H30" s="25">
        <v>4.1</v>
      </c>
      <c r="I30" s="25">
        <v>12</v>
      </c>
      <c r="J30" s="25">
        <v>17</v>
      </c>
    </row>
    <row r="31" s="2" customFormat="1" ht="69" customHeight="1" spans="1:10">
      <c r="A31" s="21">
        <v>26</v>
      </c>
      <c r="B31" s="22" t="s">
        <v>4493</v>
      </c>
      <c r="C31" s="22" t="s">
        <v>4494</v>
      </c>
      <c r="D31" s="22" t="s">
        <v>4495</v>
      </c>
      <c r="E31" s="22"/>
      <c r="F31" s="23" t="s">
        <v>20</v>
      </c>
      <c r="G31" s="22"/>
      <c r="H31" s="25">
        <v>8.5</v>
      </c>
      <c r="I31" s="25">
        <v>22</v>
      </c>
      <c r="J31" s="25">
        <v>22</v>
      </c>
    </row>
    <row r="32" s="2" customFormat="1" ht="61" customHeight="1" spans="1:10">
      <c r="A32" s="21">
        <v>27</v>
      </c>
      <c r="B32" s="22" t="s">
        <v>4496</v>
      </c>
      <c r="C32" s="22" t="s">
        <v>4497</v>
      </c>
      <c r="D32" s="22" t="s">
        <v>4498</v>
      </c>
      <c r="E32" s="22"/>
      <c r="F32" s="23" t="s">
        <v>20</v>
      </c>
      <c r="G32" s="22"/>
      <c r="H32" s="25">
        <v>13.5</v>
      </c>
      <c r="I32" s="25">
        <v>32</v>
      </c>
      <c r="J32" s="25">
        <v>32</v>
      </c>
    </row>
    <row r="33" s="2" customFormat="1" ht="71" customHeight="1" spans="1:10">
      <c r="A33" s="21">
        <v>28</v>
      </c>
      <c r="B33" s="22" t="s">
        <v>4499</v>
      </c>
      <c r="C33" s="22" t="s">
        <v>4500</v>
      </c>
      <c r="D33" s="22" t="s">
        <v>4501</v>
      </c>
      <c r="E33" s="22"/>
      <c r="F33" s="23" t="s">
        <v>20</v>
      </c>
      <c r="G33" s="22"/>
      <c r="H33" s="23">
        <v>5</v>
      </c>
      <c r="I33" s="23">
        <v>10</v>
      </c>
      <c r="J33" s="23">
        <v>15</v>
      </c>
    </row>
    <row r="34" s="2" customFormat="1" ht="74" customHeight="1" spans="1:10">
      <c r="A34" s="21">
        <v>29</v>
      </c>
      <c r="B34" s="22" t="s">
        <v>4502</v>
      </c>
      <c r="C34" s="22" t="s">
        <v>4503</v>
      </c>
      <c r="D34" s="22" t="s">
        <v>4501</v>
      </c>
      <c r="E34" s="22"/>
      <c r="F34" s="23" t="s">
        <v>20</v>
      </c>
      <c r="G34" s="22"/>
      <c r="H34" s="23">
        <v>7</v>
      </c>
      <c r="I34" s="23">
        <v>12</v>
      </c>
      <c r="J34" s="23">
        <v>17</v>
      </c>
    </row>
    <row r="35" s="2" customFormat="1" ht="114" customHeight="1" spans="1:10">
      <c r="A35" s="21">
        <v>30</v>
      </c>
      <c r="B35" s="22" t="s">
        <v>4504</v>
      </c>
      <c r="C35" s="22" t="s">
        <v>4505</v>
      </c>
      <c r="D35" s="22" t="s">
        <v>4506</v>
      </c>
      <c r="E35" s="22"/>
      <c r="F35" s="23" t="s">
        <v>4507</v>
      </c>
      <c r="G35" s="22" t="s">
        <v>4508</v>
      </c>
      <c r="H35" s="23">
        <v>8.5</v>
      </c>
      <c r="I35" s="23">
        <v>8.5</v>
      </c>
      <c r="J35" s="23">
        <v>8.5</v>
      </c>
    </row>
    <row r="36" s="2" customFormat="1" ht="42" customHeight="1" spans="1:10">
      <c r="A36" s="21">
        <v>31</v>
      </c>
      <c r="B36" s="22" t="s">
        <v>3128</v>
      </c>
      <c r="C36" s="22" t="s">
        <v>4509</v>
      </c>
      <c r="D36" s="22" t="s">
        <v>4510</v>
      </c>
      <c r="E36" s="22" t="s">
        <v>4446</v>
      </c>
      <c r="F36" s="23" t="s">
        <v>91</v>
      </c>
      <c r="G36" s="22"/>
      <c r="H36" s="23">
        <v>6</v>
      </c>
      <c r="I36" s="23">
        <v>6</v>
      </c>
      <c r="J36" s="23">
        <v>6</v>
      </c>
    </row>
    <row r="37" s="2" customFormat="1" ht="43" customHeight="1" spans="1:10">
      <c r="A37" s="21">
        <v>32</v>
      </c>
      <c r="B37" s="22" t="s">
        <v>4511</v>
      </c>
      <c r="C37" s="22" t="s">
        <v>4512</v>
      </c>
      <c r="D37" s="22" t="s">
        <v>4513</v>
      </c>
      <c r="E37" s="22" t="s">
        <v>4446</v>
      </c>
      <c r="F37" s="23" t="s">
        <v>91</v>
      </c>
      <c r="G37" s="22"/>
      <c r="H37" s="23">
        <v>6</v>
      </c>
      <c r="I37" s="23">
        <v>6</v>
      </c>
      <c r="J37" s="23">
        <v>6</v>
      </c>
    </row>
    <row r="38" s="2" customFormat="1" ht="134" customHeight="1" spans="1:10">
      <c r="A38" s="21">
        <v>33</v>
      </c>
      <c r="B38" s="22" t="s">
        <v>3093</v>
      </c>
      <c r="C38" s="22" t="s">
        <v>3094</v>
      </c>
      <c r="D38" s="22" t="s">
        <v>4514</v>
      </c>
      <c r="E38" s="22"/>
      <c r="F38" s="23" t="s">
        <v>91</v>
      </c>
      <c r="G38" s="22"/>
      <c r="H38" s="23">
        <v>18</v>
      </c>
      <c r="I38" s="23">
        <v>30</v>
      </c>
      <c r="J38" s="23">
        <v>30</v>
      </c>
    </row>
    <row r="39" s="2" customFormat="1" ht="119" customHeight="1" spans="1:10">
      <c r="A39" s="21">
        <v>34</v>
      </c>
      <c r="B39" s="22" t="s">
        <v>3090</v>
      </c>
      <c r="C39" s="22" t="s">
        <v>3091</v>
      </c>
      <c r="D39" s="22" t="s">
        <v>4515</v>
      </c>
      <c r="E39" s="22"/>
      <c r="F39" s="23" t="s">
        <v>91</v>
      </c>
      <c r="G39" s="22"/>
      <c r="H39" s="23">
        <v>22</v>
      </c>
      <c r="I39" s="23">
        <v>50</v>
      </c>
      <c r="J39" s="23">
        <v>60</v>
      </c>
    </row>
    <row r="40" s="2" customFormat="1" ht="99.75" spans="1:10">
      <c r="A40" s="21">
        <v>35</v>
      </c>
      <c r="B40" s="22" t="s">
        <v>3087</v>
      </c>
      <c r="C40" s="22" t="s">
        <v>3088</v>
      </c>
      <c r="D40" s="22" t="s">
        <v>4516</v>
      </c>
      <c r="E40" s="22"/>
      <c r="F40" s="23" t="s">
        <v>91</v>
      </c>
      <c r="G40" s="22"/>
      <c r="H40" s="23">
        <v>22</v>
      </c>
      <c r="I40" s="23">
        <v>65</v>
      </c>
      <c r="J40" s="23">
        <v>75</v>
      </c>
    </row>
    <row r="41" s="2" customFormat="1" ht="115" customHeight="1" spans="1:10">
      <c r="A41" s="21">
        <v>36</v>
      </c>
      <c r="B41" s="22" t="s">
        <v>3082</v>
      </c>
      <c r="C41" s="22" t="s">
        <v>3083</v>
      </c>
      <c r="D41" s="22" t="s">
        <v>4516</v>
      </c>
      <c r="E41" s="22" t="s">
        <v>4446</v>
      </c>
      <c r="F41" s="23" t="s">
        <v>91</v>
      </c>
      <c r="G41" s="22"/>
      <c r="H41" s="23" t="s">
        <v>4442</v>
      </c>
      <c r="I41" s="23" t="s">
        <v>4442</v>
      </c>
      <c r="J41" s="23" t="s">
        <v>4442</v>
      </c>
    </row>
    <row r="42" s="2" customFormat="1" ht="58" customHeight="1" spans="1:10">
      <c r="A42" s="21">
        <v>37</v>
      </c>
      <c r="B42" s="22" t="s">
        <v>4517</v>
      </c>
      <c r="C42" s="22" t="s">
        <v>4518</v>
      </c>
      <c r="D42" s="22" t="s">
        <v>4519</v>
      </c>
      <c r="E42" s="22" t="s">
        <v>4446</v>
      </c>
      <c r="F42" s="23" t="s">
        <v>91</v>
      </c>
      <c r="G42" s="22"/>
      <c r="H42" s="23"/>
      <c r="I42" s="23"/>
      <c r="J42" s="23">
        <v>380</v>
      </c>
    </row>
    <row r="43" s="2" customFormat="1" ht="56" customHeight="1" spans="1:10">
      <c r="A43" s="21">
        <v>38</v>
      </c>
      <c r="B43" s="22" t="s">
        <v>4520</v>
      </c>
      <c r="C43" s="22" t="s">
        <v>4521</v>
      </c>
      <c r="D43" s="22" t="s">
        <v>4522</v>
      </c>
      <c r="E43" s="22" t="s">
        <v>4446</v>
      </c>
      <c r="F43" s="23" t="s">
        <v>91</v>
      </c>
      <c r="G43" s="22"/>
      <c r="H43" s="23"/>
      <c r="I43" s="23">
        <v>260</v>
      </c>
      <c r="J43" s="23">
        <v>260</v>
      </c>
    </row>
    <row r="44" s="2" customFormat="1" ht="39" customHeight="1" spans="1:10">
      <c r="A44" s="21">
        <v>39</v>
      </c>
      <c r="B44" s="22" t="s">
        <v>4523</v>
      </c>
      <c r="C44" s="22" t="s">
        <v>4524</v>
      </c>
      <c r="D44" s="22"/>
      <c r="E44" s="22"/>
      <c r="F44" s="23" t="s">
        <v>91</v>
      </c>
      <c r="G44" s="22"/>
      <c r="H44" s="23">
        <v>50</v>
      </c>
      <c r="I44" s="23">
        <v>50</v>
      </c>
      <c r="J44" s="23">
        <v>50</v>
      </c>
    </row>
    <row r="45" s="2" customFormat="1" ht="69" customHeight="1" spans="1:10">
      <c r="A45" s="21">
        <v>40</v>
      </c>
      <c r="B45" s="22" t="s">
        <v>3102</v>
      </c>
      <c r="C45" s="22" t="s">
        <v>4525</v>
      </c>
      <c r="D45" s="22" t="s">
        <v>4526</v>
      </c>
      <c r="E45" s="22" t="s">
        <v>4446</v>
      </c>
      <c r="F45" s="23" t="s">
        <v>91</v>
      </c>
      <c r="G45" s="22"/>
      <c r="H45" s="23"/>
      <c r="I45" s="23">
        <v>60</v>
      </c>
      <c r="J45" s="23">
        <v>80</v>
      </c>
    </row>
    <row r="46" s="2" customFormat="1" ht="57" customHeight="1" spans="1:10">
      <c r="A46" s="21">
        <v>41</v>
      </c>
      <c r="B46" s="22" t="s">
        <v>4527</v>
      </c>
      <c r="C46" s="22" t="s">
        <v>4528</v>
      </c>
      <c r="D46" s="22" t="s">
        <v>4529</v>
      </c>
      <c r="E46" s="22"/>
      <c r="F46" s="23" t="s">
        <v>91</v>
      </c>
      <c r="G46" s="22"/>
      <c r="H46" s="23"/>
      <c r="I46" s="23">
        <v>80</v>
      </c>
      <c r="J46" s="23">
        <v>100</v>
      </c>
    </row>
    <row r="47" s="2" customFormat="1" ht="117" customHeight="1" spans="1:10">
      <c r="A47" s="21">
        <v>42</v>
      </c>
      <c r="B47" s="22" t="s">
        <v>3113</v>
      </c>
      <c r="C47" s="22" t="s">
        <v>4530</v>
      </c>
      <c r="D47" s="22" t="s">
        <v>4531</v>
      </c>
      <c r="E47" s="22" t="s">
        <v>4446</v>
      </c>
      <c r="F47" s="23" t="s">
        <v>91</v>
      </c>
      <c r="G47" s="22"/>
      <c r="H47" s="23"/>
      <c r="I47" s="23">
        <v>100</v>
      </c>
      <c r="J47" s="23">
        <v>100</v>
      </c>
    </row>
    <row r="48" s="3" customFormat="1" ht="42" customHeight="1" spans="1:10">
      <c r="A48" s="21">
        <v>43</v>
      </c>
      <c r="B48" s="22" t="s">
        <v>3115</v>
      </c>
      <c r="C48" s="22" t="s">
        <v>3116</v>
      </c>
      <c r="D48" s="22" t="s">
        <v>4532</v>
      </c>
      <c r="E48" s="22" t="s">
        <v>4446</v>
      </c>
      <c r="F48" s="23" t="s">
        <v>91</v>
      </c>
      <c r="G48" s="22"/>
      <c r="H48" s="23"/>
      <c r="I48" s="23">
        <v>10</v>
      </c>
      <c r="J48" s="23">
        <v>10</v>
      </c>
    </row>
    <row r="49" s="3" customFormat="1" ht="44" customHeight="1" spans="1:10">
      <c r="A49" s="21">
        <v>44</v>
      </c>
      <c r="B49" s="22" t="s">
        <v>4533</v>
      </c>
      <c r="C49" s="22" t="s">
        <v>4534</v>
      </c>
      <c r="D49" s="22" t="s">
        <v>4535</v>
      </c>
      <c r="E49" s="22"/>
      <c r="F49" s="23" t="s">
        <v>91</v>
      </c>
      <c r="G49" s="22"/>
      <c r="H49" s="23"/>
      <c r="I49" s="23">
        <v>20</v>
      </c>
      <c r="J49" s="23">
        <v>20</v>
      </c>
    </row>
    <row r="50" s="2" customFormat="1" ht="69" customHeight="1" spans="1:10">
      <c r="A50" s="21">
        <v>45</v>
      </c>
      <c r="B50" s="22" t="s">
        <v>3097</v>
      </c>
      <c r="C50" s="22" t="s">
        <v>3098</v>
      </c>
      <c r="D50" s="22" t="s">
        <v>4536</v>
      </c>
      <c r="E50" s="22"/>
      <c r="F50" s="23" t="s">
        <v>91</v>
      </c>
      <c r="G50" s="22" t="s">
        <v>4537</v>
      </c>
      <c r="H50" s="23">
        <v>10</v>
      </c>
      <c r="I50" s="23">
        <v>30</v>
      </c>
      <c r="J50" s="23">
        <v>30</v>
      </c>
    </row>
    <row r="51" s="2" customFormat="1" ht="37" customHeight="1" spans="1:10">
      <c r="A51" s="21">
        <v>46</v>
      </c>
      <c r="B51" s="22" t="s">
        <v>4538</v>
      </c>
      <c r="C51" s="22" t="s">
        <v>4539</v>
      </c>
      <c r="D51" s="22" t="s">
        <v>4540</v>
      </c>
      <c r="E51" s="22"/>
      <c r="F51" s="23" t="s">
        <v>91</v>
      </c>
      <c r="G51" s="22" t="s">
        <v>4541</v>
      </c>
      <c r="H51" s="23"/>
      <c r="I51" s="23">
        <v>20</v>
      </c>
      <c r="J51" s="23">
        <v>20</v>
      </c>
    </row>
    <row r="52" s="2" customFormat="1" ht="45" customHeight="1" spans="1:10">
      <c r="A52" s="21">
        <v>47</v>
      </c>
      <c r="B52" s="22" t="s">
        <v>4542</v>
      </c>
      <c r="C52" s="22" t="s">
        <v>4543</v>
      </c>
      <c r="D52" s="22" t="s">
        <v>4544</v>
      </c>
      <c r="E52" s="22"/>
      <c r="F52" s="23" t="s">
        <v>91</v>
      </c>
      <c r="G52" s="22" t="s">
        <v>4541</v>
      </c>
      <c r="H52" s="23"/>
      <c r="I52" s="23">
        <v>6</v>
      </c>
      <c r="J52" s="23">
        <v>6</v>
      </c>
    </row>
    <row r="53" s="2" customFormat="1" ht="19" customHeight="1" spans="1:10">
      <c r="A53" s="21">
        <v>48</v>
      </c>
      <c r="B53" s="22" t="s">
        <v>4545</v>
      </c>
      <c r="C53" s="22" t="s">
        <v>4546</v>
      </c>
      <c r="D53" s="22"/>
      <c r="E53" s="22"/>
      <c r="F53" s="23" t="s">
        <v>4507</v>
      </c>
      <c r="G53" s="22"/>
      <c r="H53" s="23">
        <v>10</v>
      </c>
      <c r="I53" s="23">
        <v>10</v>
      </c>
      <c r="J53" s="23">
        <v>10</v>
      </c>
    </row>
    <row r="54" s="2" customFormat="1" ht="21" customHeight="1" spans="1:10">
      <c r="A54" s="21">
        <v>49</v>
      </c>
      <c r="B54" s="22" t="s">
        <v>4547</v>
      </c>
      <c r="C54" s="22" t="s">
        <v>4548</v>
      </c>
      <c r="D54" s="22"/>
      <c r="E54" s="22"/>
      <c r="F54" s="23" t="s">
        <v>4507</v>
      </c>
      <c r="G54" s="22" t="s">
        <v>4549</v>
      </c>
      <c r="H54" s="23">
        <v>2</v>
      </c>
      <c r="I54" s="23">
        <v>2</v>
      </c>
      <c r="J54" s="23">
        <v>2</v>
      </c>
    </row>
    <row r="55" s="2" customFormat="1" ht="63" customHeight="1" spans="1:10">
      <c r="A55" s="21">
        <v>50</v>
      </c>
      <c r="B55" s="22" t="s">
        <v>3127</v>
      </c>
      <c r="C55" s="22" t="s">
        <v>235</v>
      </c>
      <c r="D55" s="22" t="s">
        <v>4550</v>
      </c>
      <c r="E55" s="22"/>
      <c r="F55" s="23" t="s">
        <v>20</v>
      </c>
      <c r="G55" s="22" t="s">
        <v>4551</v>
      </c>
      <c r="H55" s="23">
        <v>20</v>
      </c>
      <c r="I55" s="23">
        <v>20</v>
      </c>
      <c r="J55" s="23">
        <v>20</v>
      </c>
    </row>
    <row r="56" s="2" customFormat="1" ht="150" customHeight="1" spans="1:10">
      <c r="A56" s="21">
        <v>51</v>
      </c>
      <c r="B56" s="22" t="s">
        <v>4552</v>
      </c>
      <c r="C56" s="22" t="s">
        <v>4553</v>
      </c>
      <c r="D56" s="22" t="s">
        <v>4554</v>
      </c>
      <c r="E56" s="22" t="s">
        <v>4446</v>
      </c>
      <c r="F56" s="23" t="s">
        <v>20</v>
      </c>
      <c r="G56" s="22"/>
      <c r="H56" s="23" t="s">
        <v>4442</v>
      </c>
      <c r="I56" s="23" t="s">
        <v>4442</v>
      </c>
      <c r="J56" s="23" t="s">
        <v>4442</v>
      </c>
    </row>
    <row r="57" s="2" customFormat="1" ht="64" customHeight="1" spans="1:10">
      <c r="A57" s="21">
        <v>52</v>
      </c>
      <c r="B57" s="22" t="s">
        <v>4555</v>
      </c>
      <c r="C57" s="22" t="s">
        <v>4556</v>
      </c>
      <c r="D57" s="22" t="s">
        <v>4557</v>
      </c>
      <c r="E57" s="22"/>
      <c r="F57" s="23" t="s">
        <v>20</v>
      </c>
      <c r="G57" s="22" t="s">
        <v>4558</v>
      </c>
      <c r="H57" s="23">
        <v>9</v>
      </c>
      <c r="I57" s="23">
        <v>9</v>
      </c>
      <c r="J57" s="23">
        <v>9</v>
      </c>
    </row>
    <row r="58" s="2" customFormat="1" ht="114" spans="1:10">
      <c r="A58" s="21">
        <v>53</v>
      </c>
      <c r="B58" s="22" t="s">
        <v>4559</v>
      </c>
      <c r="C58" s="22" t="s">
        <v>4560</v>
      </c>
      <c r="D58" s="22" t="s">
        <v>4561</v>
      </c>
      <c r="E58" s="22" t="s">
        <v>4446</v>
      </c>
      <c r="F58" s="23" t="s">
        <v>20</v>
      </c>
      <c r="G58" s="22"/>
      <c r="H58" s="23" t="s">
        <v>4442</v>
      </c>
      <c r="I58" s="23" t="s">
        <v>4442</v>
      </c>
      <c r="J58" s="23" t="s">
        <v>4442</v>
      </c>
    </row>
    <row r="59" s="2" customFormat="1" ht="141" customHeight="1" spans="1:10">
      <c r="A59" s="21">
        <v>54</v>
      </c>
      <c r="B59" s="22" t="s">
        <v>4562</v>
      </c>
      <c r="C59" s="22" t="s">
        <v>4563</v>
      </c>
      <c r="D59" s="22" t="s">
        <v>4564</v>
      </c>
      <c r="E59" s="22" t="s">
        <v>4446</v>
      </c>
      <c r="F59" s="23" t="s">
        <v>20</v>
      </c>
      <c r="G59" s="22"/>
      <c r="H59" s="23" t="s">
        <v>4442</v>
      </c>
      <c r="I59" s="23" t="s">
        <v>4442</v>
      </c>
      <c r="J59" s="23" t="s">
        <v>4442</v>
      </c>
    </row>
    <row r="60" s="2" customFormat="1" ht="96" customHeight="1" spans="1:10">
      <c r="A60" s="21">
        <v>55</v>
      </c>
      <c r="B60" s="22" t="s">
        <v>4565</v>
      </c>
      <c r="C60" s="22" t="s">
        <v>4566</v>
      </c>
      <c r="D60" s="22" t="s">
        <v>4567</v>
      </c>
      <c r="E60" s="22"/>
      <c r="F60" s="23" t="s">
        <v>91</v>
      </c>
      <c r="G60" s="22" t="s">
        <v>4568</v>
      </c>
      <c r="H60" s="23" t="s">
        <v>4569</v>
      </c>
      <c r="I60" s="23">
        <v>120</v>
      </c>
      <c r="J60" s="23">
        <v>120</v>
      </c>
    </row>
    <row r="61" s="2" customFormat="1" ht="71.25" spans="1:10">
      <c r="A61" s="21">
        <v>56</v>
      </c>
      <c r="B61" s="22" t="s">
        <v>4570</v>
      </c>
      <c r="C61" s="22" t="s">
        <v>4571</v>
      </c>
      <c r="D61" s="22" t="s">
        <v>4567</v>
      </c>
      <c r="E61" s="22"/>
      <c r="F61" s="23" t="s">
        <v>91</v>
      </c>
      <c r="G61" s="22" t="s">
        <v>4568</v>
      </c>
      <c r="H61" s="23" t="s">
        <v>4572</v>
      </c>
      <c r="I61" s="23" t="s">
        <v>4573</v>
      </c>
      <c r="J61" s="23" t="s">
        <v>4573</v>
      </c>
    </row>
    <row r="62" s="2" customFormat="1" ht="47" customHeight="1" spans="1:10">
      <c r="A62" s="21">
        <v>57</v>
      </c>
      <c r="B62" s="22" t="s">
        <v>4574</v>
      </c>
      <c r="C62" s="22" t="s">
        <v>4575</v>
      </c>
      <c r="D62" s="22" t="s">
        <v>4576</v>
      </c>
      <c r="E62" s="22" t="s">
        <v>4446</v>
      </c>
      <c r="F62" s="23" t="s">
        <v>4507</v>
      </c>
      <c r="G62" s="22"/>
      <c r="H62" s="23">
        <v>10</v>
      </c>
      <c r="I62" s="23">
        <v>10</v>
      </c>
      <c r="J62" s="23">
        <v>10</v>
      </c>
    </row>
    <row r="63" s="2" customFormat="1" ht="28.5" spans="1:10">
      <c r="A63" s="21">
        <v>58</v>
      </c>
      <c r="B63" s="22" t="s">
        <v>4577</v>
      </c>
      <c r="C63" s="22" t="s">
        <v>4578</v>
      </c>
      <c r="D63" s="22"/>
      <c r="E63" s="22"/>
      <c r="F63" s="23" t="s">
        <v>20</v>
      </c>
      <c r="G63" s="22"/>
      <c r="H63" s="23">
        <v>15</v>
      </c>
      <c r="I63" s="23">
        <v>15</v>
      </c>
      <c r="J63" s="23">
        <v>15</v>
      </c>
    </row>
    <row r="64" s="2" customFormat="1" ht="51" customHeight="1" spans="1:10">
      <c r="A64" s="21">
        <v>59</v>
      </c>
      <c r="B64" s="22" t="s">
        <v>4579</v>
      </c>
      <c r="C64" s="22" t="s">
        <v>4580</v>
      </c>
      <c r="D64" s="22" t="s">
        <v>4581</v>
      </c>
      <c r="E64" s="22"/>
      <c r="F64" s="23" t="s">
        <v>20</v>
      </c>
      <c r="G64" s="22"/>
      <c r="H64" s="23">
        <v>15</v>
      </c>
      <c r="I64" s="23">
        <v>17</v>
      </c>
      <c r="J64" s="23">
        <v>17</v>
      </c>
    </row>
    <row r="65" s="2" customFormat="1" ht="28.5" spans="1:10">
      <c r="A65" s="21">
        <v>60</v>
      </c>
      <c r="B65" s="22" t="s">
        <v>4582</v>
      </c>
      <c r="C65" s="22" t="s">
        <v>4583</v>
      </c>
      <c r="D65" s="22"/>
      <c r="E65" s="22"/>
      <c r="F65" s="23" t="s">
        <v>20</v>
      </c>
      <c r="G65" s="22"/>
      <c r="H65" s="23">
        <v>6</v>
      </c>
      <c r="I65" s="23">
        <v>6</v>
      </c>
      <c r="J65" s="23">
        <v>6</v>
      </c>
    </row>
    <row r="66" s="2" customFormat="1" ht="14.25" spans="1:10">
      <c r="A66" s="21">
        <v>61</v>
      </c>
      <c r="B66" s="22" t="s">
        <v>4584</v>
      </c>
      <c r="C66" s="22" t="s">
        <v>4585</v>
      </c>
      <c r="D66" s="22"/>
      <c r="E66" s="22"/>
      <c r="F66" s="23" t="s">
        <v>4507</v>
      </c>
      <c r="G66" s="22"/>
      <c r="H66" s="23">
        <v>5</v>
      </c>
      <c r="I66" s="23">
        <v>5</v>
      </c>
      <c r="J66" s="23">
        <v>5</v>
      </c>
    </row>
    <row r="67" s="2" customFormat="1" ht="14.25" spans="1:10">
      <c r="A67" s="21">
        <v>62</v>
      </c>
      <c r="B67" s="22" t="s">
        <v>3148</v>
      </c>
      <c r="C67" s="22" t="s">
        <v>3149</v>
      </c>
      <c r="D67" s="22"/>
      <c r="E67" s="22"/>
      <c r="F67" s="23" t="s">
        <v>20</v>
      </c>
      <c r="G67" s="22"/>
      <c r="H67" s="23">
        <v>40</v>
      </c>
      <c r="I67" s="23">
        <v>40</v>
      </c>
      <c r="J67" s="23">
        <v>40</v>
      </c>
    </row>
    <row r="68" s="2" customFormat="1" ht="75" customHeight="1" spans="1:10">
      <c r="A68" s="21">
        <v>63</v>
      </c>
      <c r="B68" s="22" t="s">
        <v>3144</v>
      </c>
      <c r="C68" s="22" t="s">
        <v>3145</v>
      </c>
      <c r="D68" s="22" t="s">
        <v>4586</v>
      </c>
      <c r="E68" s="22"/>
      <c r="F68" s="23" t="s">
        <v>4587</v>
      </c>
      <c r="G68" s="22" t="s">
        <v>4588</v>
      </c>
      <c r="H68" s="23">
        <v>220</v>
      </c>
      <c r="I68" s="23">
        <v>220</v>
      </c>
      <c r="J68" s="23">
        <v>220</v>
      </c>
    </row>
    <row r="69" s="2" customFormat="1" ht="68" customHeight="1" spans="1:10">
      <c r="A69" s="21">
        <v>64</v>
      </c>
      <c r="B69" s="22" t="s">
        <v>3155</v>
      </c>
      <c r="C69" s="22" t="s">
        <v>3156</v>
      </c>
      <c r="D69" s="22" t="s">
        <v>4589</v>
      </c>
      <c r="E69" s="22" t="s">
        <v>4446</v>
      </c>
      <c r="F69" s="23" t="s">
        <v>274</v>
      </c>
      <c r="G69" s="22" t="s">
        <v>4590</v>
      </c>
      <c r="H69" s="23">
        <v>50</v>
      </c>
      <c r="I69" s="23">
        <v>50</v>
      </c>
      <c r="J69" s="23">
        <v>50</v>
      </c>
    </row>
    <row r="70" s="2" customFormat="1" ht="46" customHeight="1" spans="1:10">
      <c r="A70" s="21">
        <v>65</v>
      </c>
      <c r="B70" s="22" t="s">
        <v>4591</v>
      </c>
      <c r="C70" s="22" t="s">
        <v>4592</v>
      </c>
      <c r="D70" s="22" t="s">
        <v>4593</v>
      </c>
      <c r="E70" s="22"/>
      <c r="F70" s="23" t="s">
        <v>274</v>
      </c>
      <c r="G70" s="22" t="s">
        <v>4594</v>
      </c>
      <c r="H70" s="23">
        <v>10</v>
      </c>
      <c r="I70" s="23">
        <v>10</v>
      </c>
      <c r="J70" s="23">
        <v>10</v>
      </c>
    </row>
    <row r="71" s="2" customFormat="1" ht="49" customHeight="1" spans="1:10">
      <c r="A71" s="21">
        <v>66</v>
      </c>
      <c r="B71" s="22" t="s">
        <v>4595</v>
      </c>
      <c r="C71" s="22" t="s">
        <v>4596</v>
      </c>
      <c r="D71" s="22" t="s">
        <v>4597</v>
      </c>
      <c r="E71" s="22"/>
      <c r="F71" s="23" t="s">
        <v>4587</v>
      </c>
      <c r="G71" s="22" t="s">
        <v>4598</v>
      </c>
      <c r="H71" s="23"/>
      <c r="I71" s="23"/>
      <c r="J71" s="23"/>
    </row>
    <row r="72" s="2" customFormat="1" ht="59" customHeight="1" spans="1:10">
      <c r="A72" s="21">
        <v>67</v>
      </c>
      <c r="B72" s="22" t="s">
        <v>4599</v>
      </c>
      <c r="C72" s="22" t="s">
        <v>4600</v>
      </c>
      <c r="D72" s="22" t="s">
        <v>4601</v>
      </c>
      <c r="E72" s="22"/>
      <c r="F72" s="23" t="s">
        <v>20</v>
      </c>
      <c r="G72" s="22"/>
      <c r="H72" s="23">
        <v>90</v>
      </c>
      <c r="I72" s="23">
        <v>90</v>
      </c>
      <c r="J72" s="23">
        <v>90</v>
      </c>
    </row>
    <row r="73" s="2" customFormat="1" ht="14.25" spans="1:10">
      <c r="A73" s="21">
        <v>68</v>
      </c>
      <c r="B73" s="22" t="s">
        <v>4602</v>
      </c>
      <c r="C73" s="22" t="s">
        <v>4603</v>
      </c>
      <c r="D73" s="22"/>
      <c r="E73" s="22"/>
      <c r="F73" s="23" t="s">
        <v>4587</v>
      </c>
      <c r="G73" s="22"/>
      <c r="H73" s="23">
        <v>30</v>
      </c>
      <c r="I73" s="23">
        <v>30</v>
      </c>
      <c r="J73" s="23">
        <v>30</v>
      </c>
    </row>
    <row r="74" s="2" customFormat="1" ht="60" customHeight="1" spans="1:10">
      <c r="A74" s="21">
        <v>69</v>
      </c>
      <c r="B74" s="22" t="s">
        <v>4604</v>
      </c>
      <c r="C74" s="22" t="s">
        <v>4605</v>
      </c>
      <c r="D74" s="22" t="s">
        <v>4606</v>
      </c>
      <c r="E74" s="22"/>
      <c r="F74" s="23" t="s">
        <v>20</v>
      </c>
      <c r="G74" s="22"/>
      <c r="H74" s="23">
        <v>25</v>
      </c>
      <c r="I74" s="23">
        <v>25</v>
      </c>
      <c r="J74" s="23">
        <v>25</v>
      </c>
    </row>
    <row r="75" s="2" customFormat="1" ht="14.25" spans="1:10">
      <c r="A75" s="21">
        <v>70</v>
      </c>
      <c r="B75" s="22" t="s">
        <v>4607</v>
      </c>
      <c r="C75" s="22" t="s">
        <v>4608</v>
      </c>
      <c r="D75" s="22"/>
      <c r="E75" s="22"/>
      <c r="F75" s="23" t="s">
        <v>91</v>
      </c>
      <c r="G75" s="22"/>
      <c r="H75" s="23">
        <v>10</v>
      </c>
      <c r="I75" s="23">
        <v>10</v>
      </c>
      <c r="J75" s="23">
        <v>10</v>
      </c>
    </row>
    <row r="76" s="2" customFormat="1" ht="87" customHeight="1" spans="1:10">
      <c r="A76" s="21">
        <v>71</v>
      </c>
      <c r="B76" s="22" t="s">
        <v>3003</v>
      </c>
      <c r="C76" s="22" t="s">
        <v>4609</v>
      </c>
      <c r="D76" s="22" t="s">
        <v>4610</v>
      </c>
      <c r="E76" s="22"/>
      <c r="F76" s="26" t="s">
        <v>91</v>
      </c>
      <c r="G76" s="22" t="s">
        <v>4611</v>
      </c>
      <c r="H76" s="23">
        <v>8</v>
      </c>
      <c r="I76" s="23">
        <v>20</v>
      </c>
      <c r="J76" s="23">
        <v>20</v>
      </c>
    </row>
    <row r="77" s="2" customFormat="1" ht="66" customHeight="1" spans="1:10">
      <c r="A77" s="21">
        <v>72</v>
      </c>
      <c r="B77" s="22" t="s">
        <v>4612</v>
      </c>
      <c r="C77" s="22" t="s">
        <v>4613</v>
      </c>
      <c r="D77" s="22" t="s">
        <v>4614</v>
      </c>
      <c r="E77" s="22"/>
      <c r="F77" s="26" t="s">
        <v>91</v>
      </c>
      <c r="G77" s="22" t="s">
        <v>4615</v>
      </c>
      <c r="H77" s="23">
        <v>8</v>
      </c>
      <c r="I77" s="23">
        <v>20</v>
      </c>
      <c r="J77" s="23">
        <v>20</v>
      </c>
    </row>
    <row r="78" s="2" customFormat="1" ht="58" customHeight="1" spans="1:10">
      <c r="A78" s="21">
        <v>73</v>
      </c>
      <c r="B78" s="22" t="s">
        <v>4616</v>
      </c>
      <c r="C78" s="22" t="s">
        <v>3057</v>
      </c>
      <c r="D78" s="22" t="s">
        <v>4617</v>
      </c>
      <c r="E78" s="22"/>
      <c r="F78" s="26" t="s">
        <v>4507</v>
      </c>
      <c r="G78" s="22"/>
      <c r="H78" s="23" t="s">
        <v>4442</v>
      </c>
      <c r="I78" s="23" t="s">
        <v>4442</v>
      </c>
      <c r="J78" s="23" t="s">
        <v>4442</v>
      </c>
    </row>
    <row r="79" s="2" customFormat="1" ht="71" customHeight="1" spans="1:10">
      <c r="A79" s="21">
        <v>74</v>
      </c>
      <c r="B79" s="22" t="s">
        <v>4618</v>
      </c>
      <c r="C79" s="22" t="s">
        <v>4619</v>
      </c>
      <c r="D79" s="22" t="s">
        <v>4620</v>
      </c>
      <c r="E79" s="22"/>
      <c r="F79" s="26" t="s">
        <v>4507</v>
      </c>
      <c r="G79" s="22" t="s">
        <v>4621</v>
      </c>
      <c r="H79" s="23" t="s">
        <v>4442</v>
      </c>
      <c r="I79" s="23" t="s">
        <v>4442</v>
      </c>
      <c r="J79" s="23" t="s">
        <v>4442</v>
      </c>
    </row>
    <row r="80" s="2" customFormat="1" ht="28.5" spans="1:10">
      <c r="A80" s="21">
        <v>75</v>
      </c>
      <c r="B80" s="22" t="s">
        <v>4622</v>
      </c>
      <c r="C80" s="22" t="s">
        <v>4623</v>
      </c>
      <c r="D80" s="22"/>
      <c r="E80" s="22"/>
      <c r="F80" s="26" t="s">
        <v>20</v>
      </c>
      <c r="G80" s="22"/>
      <c r="H80" s="23">
        <v>10</v>
      </c>
      <c r="I80" s="23">
        <v>10</v>
      </c>
      <c r="J80" s="23">
        <v>10</v>
      </c>
    </row>
    <row r="81" s="2" customFormat="1" ht="43" customHeight="1" spans="1:10">
      <c r="A81" s="21">
        <v>76</v>
      </c>
      <c r="B81" s="22" t="s">
        <v>4624</v>
      </c>
      <c r="C81" s="22" t="s">
        <v>4625</v>
      </c>
      <c r="D81" s="22" t="s">
        <v>4626</v>
      </c>
      <c r="E81" s="22"/>
      <c r="F81" s="26" t="s">
        <v>20</v>
      </c>
      <c r="G81" s="22"/>
      <c r="H81" s="23">
        <v>35</v>
      </c>
      <c r="I81" s="23">
        <v>35</v>
      </c>
      <c r="J81" s="23">
        <v>35</v>
      </c>
    </row>
    <row r="82" s="2" customFormat="1" ht="55" customHeight="1" spans="1:10">
      <c r="A82" s="21">
        <v>77</v>
      </c>
      <c r="B82" s="22" t="s">
        <v>4627</v>
      </c>
      <c r="C82" s="22" t="s">
        <v>4628</v>
      </c>
      <c r="D82" s="22" t="s">
        <v>4629</v>
      </c>
      <c r="E82" s="22"/>
      <c r="F82" s="26" t="s">
        <v>20</v>
      </c>
      <c r="G82" s="22"/>
      <c r="H82" s="23">
        <v>35</v>
      </c>
      <c r="I82" s="23">
        <v>35</v>
      </c>
      <c r="J82" s="23">
        <v>35</v>
      </c>
    </row>
    <row r="83" s="2" customFormat="1" ht="45" customHeight="1" spans="1:10">
      <c r="A83" s="21">
        <v>78</v>
      </c>
      <c r="B83" s="22" t="s">
        <v>4630</v>
      </c>
      <c r="C83" s="22" t="s">
        <v>4631</v>
      </c>
      <c r="D83" s="22"/>
      <c r="E83" s="22"/>
      <c r="F83" s="26" t="s">
        <v>20</v>
      </c>
      <c r="G83" s="22" t="s">
        <v>4632</v>
      </c>
      <c r="H83" s="23">
        <v>20</v>
      </c>
      <c r="I83" s="23">
        <v>20</v>
      </c>
      <c r="J83" s="23">
        <v>20</v>
      </c>
    </row>
    <row r="84" s="2" customFormat="1" ht="84" customHeight="1" spans="1:10">
      <c r="A84" s="21">
        <v>79</v>
      </c>
      <c r="B84" s="22" t="s">
        <v>4633</v>
      </c>
      <c r="C84" s="22" t="s">
        <v>4634</v>
      </c>
      <c r="D84" s="22" t="s">
        <v>4635</v>
      </c>
      <c r="E84" s="22"/>
      <c r="F84" s="27" t="s">
        <v>20</v>
      </c>
      <c r="G84" s="28"/>
      <c r="H84" s="29" t="s">
        <v>135</v>
      </c>
      <c r="I84" s="29" t="s">
        <v>135</v>
      </c>
      <c r="J84" s="29" t="s">
        <v>135</v>
      </c>
    </row>
    <row r="85" s="2" customFormat="1" ht="60" customHeight="1" spans="1:10">
      <c r="A85" s="21">
        <v>80</v>
      </c>
      <c r="B85" s="22" t="s">
        <v>4636</v>
      </c>
      <c r="C85" s="22" t="s">
        <v>4637</v>
      </c>
      <c r="D85" s="22" t="s">
        <v>4638</v>
      </c>
      <c r="E85" s="22"/>
      <c r="F85" s="27" t="s">
        <v>20</v>
      </c>
      <c r="G85" s="28"/>
      <c r="H85" s="29" t="s">
        <v>135</v>
      </c>
      <c r="I85" s="29" t="s">
        <v>135</v>
      </c>
      <c r="J85" s="29" t="s">
        <v>135</v>
      </c>
    </row>
    <row r="86" s="2" customFormat="1" ht="89" customHeight="1" spans="1:10">
      <c r="A86" s="21">
        <v>81</v>
      </c>
      <c r="B86" s="22" t="s">
        <v>2997</v>
      </c>
      <c r="C86" s="22" t="s">
        <v>2998</v>
      </c>
      <c r="D86" s="22" t="s">
        <v>4639</v>
      </c>
      <c r="E86" s="22"/>
      <c r="F86" s="22" t="s">
        <v>20</v>
      </c>
      <c r="G86" s="22" t="s">
        <v>4640</v>
      </c>
      <c r="H86" s="23">
        <v>15</v>
      </c>
      <c r="I86" s="22"/>
      <c r="J86" s="22"/>
    </row>
    <row r="87" ht="24" customHeight="1" spans="1:10">
      <c r="A87" s="30" t="s">
        <v>4641</v>
      </c>
      <c r="B87" s="30"/>
      <c r="C87" s="30"/>
      <c r="D87" s="31"/>
      <c r="E87" s="30"/>
      <c r="F87" s="30"/>
      <c r="G87" s="32"/>
      <c r="H87" s="30"/>
      <c r="I87" s="30"/>
      <c r="J87" s="30"/>
    </row>
    <row r="88" ht="14.25" spans="1:10">
      <c r="A88" s="21">
        <v>1</v>
      </c>
      <c r="B88" s="22" t="s">
        <v>4642</v>
      </c>
      <c r="C88" s="22" t="s">
        <v>4643</v>
      </c>
      <c r="D88" s="22"/>
      <c r="E88" s="22"/>
      <c r="F88" s="23" t="s">
        <v>4507</v>
      </c>
      <c r="G88" s="22"/>
      <c r="H88" s="23">
        <v>50</v>
      </c>
      <c r="I88" s="23">
        <v>50</v>
      </c>
      <c r="J88" s="23">
        <v>50</v>
      </c>
    </row>
    <row r="89" ht="14.25" spans="1:10">
      <c r="A89" s="21">
        <v>2</v>
      </c>
      <c r="B89" s="22" t="s">
        <v>4644</v>
      </c>
      <c r="C89" s="22" t="s">
        <v>4645</v>
      </c>
      <c r="D89" s="22"/>
      <c r="E89" s="22"/>
      <c r="F89" s="23" t="s">
        <v>4646</v>
      </c>
      <c r="G89" s="22"/>
      <c r="H89" s="23">
        <v>20</v>
      </c>
      <c r="I89" s="23">
        <v>20</v>
      </c>
      <c r="J89" s="23">
        <v>20</v>
      </c>
    </row>
    <row r="90" ht="28.5" spans="1:10">
      <c r="A90" s="21">
        <v>3</v>
      </c>
      <c r="B90" s="22" t="s">
        <v>4647</v>
      </c>
      <c r="C90" s="22" t="s">
        <v>4648</v>
      </c>
      <c r="D90" s="22"/>
      <c r="E90" s="22"/>
      <c r="F90" s="23" t="s">
        <v>91</v>
      </c>
      <c r="G90" s="22" t="s">
        <v>4649</v>
      </c>
      <c r="H90" s="23">
        <v>60</v>
      </c>
      <c r="I90" s="23">
        <v>60</v>
      </c>
      <c r="J90" s="23">
        <v>60</v>
      </c>
    </row>
    <row r="91" ht="14.25" spans="1:10">
      <c r="A91" s="21">
        <v>4</v>
      </c>
      <c r="B91" s="22" t="s">
        <v>4650</v>
      </c>
      <c r="C91" s="22" t="s">
        <v>4651</v>
      </c>
      <c r="D91" s="22"/>
      <c r="E91" s="22"/>
      <c r="F91" s="23" t="s">
        <v>20</v>
      </c>
      <c r="G91" s="22"/>
      <c r="H91" s="23">
        <v>30</v>
      </c>
      <c r="I91" s="23">
        <v>30</v>
      </c>
      <c r="J91" s="23">
        <v>30</v>
      </c>
    </row>
    <row r="92" ht="14.25" spans="1:10">
      <c r="A92" s="21">
        <v>5</v>
      </c>
      <c r="B92" s="22" t="s">
        <v>4652</v>
      </c>
      <c r="C92" s="22" t="s">
        <v>4653</v>
      </c>
      <c r="D92" s="22"/>
      <c r="E92" s="22"/>
      <c r="F92" s="23" t="s">
        <v>91</v>
      </c>
      <c r="G92" s="22"/>
      <c r="H92" s="23">
        <v>60</v>
      </c>
      <c r="I92" s="23">
        <v>100</v>
      </c>
      <c r="J92" s="23">
        <v>100</v>
      </c>
    </row>
    <row r="93" ht="14.25" spans="1:10">
      <c r="A93" s="21">
        <v>6</v>
      </c>
      <c r="B93" s="22" t="s">
        <v>4654</v>
      </c>
      <c r="C93" s="22" t="s">
        <v>4655</v>
      </c>
      <c r="D93" s="22"/>
      <c r="E93" s="22"/>
      <c r="F93" s="23" t="s">
        <v>20</v>
      </c>
      <c r="G93" s="22" t="s">
        <v>4656</v>
      </c>
      <c r="H93" s="23">
        <v>10</v>
      </c>
      <c r="I93" s="23">
        <v>10</v>
      </c>
      <c r="J93" s="23">
        <v>10</v>
      </c>
    </row>
    <row r="94" ht="14.25" spans="1:10">
      <c r="A94" s="21">
        <v>7</v>
      </c>
      <c r="B94" s="22" t="s">
        <v>4657</v>
      </c>
      <c r="C94" s="22" t="s">
        <v>4658</v>
      </c>
      <c r="D94" s="22"/>
      <c r="E94" s="22"/>
      <c r="F94" s="23" t="s">
        <v>20</v>
      </c>
      <c r="G94" s="22" t="s">
        <v>4659</v>
      </c>
      <c r="H94" s="23">
        <v>2</v>
      </c>
      <c r="I94" s="23">
        <v>2</v>
      </c>
      <c r="J94" s="23">
        <v>2</v>
      </c>
    </row>
    <row r="95" ht="43" customHeight="1" spans="1:10">
      <c r="A95" s="21">
        <v>8</v>
      </c>
      <c r="B95" s="22" t="s">
        <v>3168</v>
      </c>
      <c r="C95" s="22" t="s">
        <v>3169</v>
      </c>
      <c r="D95" s="22"/>
      <c r="E95" s="22"/>
      <c r="F95" s="23" t="s">
        <v>4507</v>
      </c>
      <c r="G95" s="22" t="s">
        <v>4660</v>
      </c>
      <c r="H95" s="23">
        <v>40</v>
      </c>
      <c r="I95" s="23">
        <v>40</v>
      </c>
      <c r="J95" s="23">
        <v>40</v>
      </c>
    </row>
    <row r="96" ht="14.25" spans="1:10">
      <c r="A96" s="21">
        <v>9</v>
      </c>
      <c r="B96" s="22" t="s">
        <v>4661</v>
      </c>
      <c r="C96" s="22" t="s">
        <v>4662</v>
      </c>
      <c r="D96" s="22"/>
      <c r="E96" s="22"/>
      <c r="F96" s="23" t="s">
        <v>4507</v>
      </c>
      <c r="G96" s="22"/>
      <c r="H96" s="23">
        <v>17</v>
      </c>
      <c r="I96" s="23">
        <v>17</v>
      </c>
      <c r="J96" s="23">
        <v>17</v>
      </c>
    </row>
    <row r="97" ht="91" customHeight="1" spans="1:10">
      <c r="A97" s="21">
        <v>10</v>
      </c>
      <c r="B97" s="22" t="s">
        <v>3190</v>
      </c>
      <c r="C97" s="22" t="s">
        <v>3191</v>
      </c>
      <c r="D97" s="22" t="s">
        <v>4663</v>
      </c>
      <c r="E97" s="22"/>
      <c r="F97" s="23" t="s">
        <v>4646</v>
      </c>
      <c r="G97" s="22" t="s">
        <v>4664</v>
      </c>
      <c r="H97" s="23">
        <v>150</v>
      </c>
      <c r="I97" s="23">
        <v>300</v>
      </c>
      <c r="J97" s="23">
        <v>300</v>
      </c>
    </row>
    <row r="98" ht="14.25" spans="1:10">
      <c r="A98" s="21">
        <v>11</v>
      </c>
      <c r="B98" s="22" t="s">
        <v>4665</v>
      </c>
      <c r="C98" s="22" t="s">
        <v>4666</v>
      </c>
      <c r="D98" s="22"/>
      <c r="E98" s="22"/>
      <c r="F98" s="23" t="s">
        <v>4646</v>
      </c>
      <c r="G98" s="22"/>
      <c r="H98" s="23">
        <v>7</v>
      </c>
      <c r="I98" s="23">
        <v>15</v>
      </c>
      <c r="J98" s="23">
        <v>15</v>
      </c>
    </row>
    <row r="99" ht="14.25" spans="1:10">
      <c r="A99" s="21">
        <v>12</v>
      </c>
      <c r="B99" s="22" t="s">
        <v>3172</v>
      </c>
      <c r="C99" s="22" t="s">
        <v>3173</v>
      </c>
      <c r="D99" s="22"/>
      <c r="E99" s="22"/>
      <c r="F99" s="23" t="s">
        <v>4646</v>
      </c>
      <c r="G99" s="22"/>
      <c r="H99" s="23">
        <v>80</v>
      </c>
      <c r="I99" s="23">
        <v>100</v>
      </c>
      <c r="J99" s="23">
        <v>100</v>
      </c>
    </row>
    <row r="100" ht="14.25" spans="1:10">
      <c r="A100" s="21">
        <v>13</v>
      </c>
      <c r="B100" s="22" t="s">
        <v>3211</v>
      </c>
      <c r="C100" s="22" t="s">
        <v>3212</v>
      </c>
      <c r="D100" s="22"/>
      <c r="E100" s="22"/>
      <c r="F100" s="23" t="s">
        <v>4646</v>
      </c>
      <c r="G100" s="22"/>
      <c r="H100" s="23">
        <v>40</v>
      </c>
      <c r="I100" s="23">
        <v>40</v>
      </c>
      <c r="J100" s="23">
        <v>40</v>
      </c>
    </row>
    <row r="101" ht="14.25" spans="1:10">
      <c r="A101" s="21">
        <v>14</v>
      </c>
      <c r="B101" s="22" t="s">
        <v>4667</v>
      </c>
      <c r="C101" s="22" t="s">
        <v>4668</v>
      </c>
      <c r="D101" s="22"/>
      <c r="E101" s="22"/>
      <c r="F101" s="23" t="s">
        <v>4646</v>
      </c>
      <c r="G101" s="22"/>
      <c r="H101" s="23">
        <v>30</v>
      </c>
      <c r="I101" s="23">
        <v>60</v>
      </c>
      <c r="J101" s="23">
        <v>60</v>
      </c>
    </row>
    <row r="102" ht="14.25" spans="1:10">
      <c r="A102" s="21">
        <v>15</v>
      </c>
      <c r="B102" s="22" t="s">
        <v>4669</v>
      </c>
      <c r="C102" s="22" t="s">
        <v>4670</v>
      </c>
      <c r="D102" s="22"/>
      <c r="E102" s="22"/>
      <c r="F102" s="23" t="s">
        <v>4646</v>
      </c>
      <c r="G102" s="22"/>
      <c r="H102" s="23">
        <v>7</v>
      </c>
      <c r="I102" s="23">
        <v>7</v>
      </c>
      <c r="J102" s="23">
        <v>7</v>
      </c>
    </row>
    <row r="103" ht="14.25" spans="1:10">
      <c r="A103" s="21">
        <v>16</v>
      </c>
      <c r="B103" s="22" t="s">
        <v>3203</v>
      </c>
      <c r="C103" s="22" t="s">
        <v>3204</v>
      </c>
      <c r="D103" s="22"/>
      <c r="E103" s="22"/>
      <c r="F103" s="23" t="s">
        <v>4646</v>
      </c>
      <c r="G103" s="22"/>
      <c r="H103" s="23">
        <v>25</v>
      </c>
      <c r="I103" s="23">
        <v>25</v>
      </c>
      <c r="J103" s="23">
        <v>25</v>
      </c>
    </row>
    <row r="104" ht="14.25" spans="1:10">
      <c r="A104" s="21">
        <v>17</v>
      </c>
      <c r="B104" s="22" t="s">
        <v>4671</v>
      </c>
      <c r="C104" s="22" t="s">
        <v>4672</v>
      </c>
      <c r="D104" s="22"/>
      <c r="E104" s="22"/>
      <c r="F104" s="23" t="s">
        <v>4646</v>
      </c>
      <c r="G104" s="22"/>
      <c r="H104" s="23">
        <v>85</v>
      </c>
      <c r="I104" s="23">
        <v>85</v>
      </c>
      <c r="J104" s="23">
        <v>85</v>
      </c>
    </row>
    <row r="105" ht="14.25" spans="1:10">
      <c r="A105" s="21">
        <v>18</v>
      </c>
      <c r="B105" s="22" t="s">
        <v>4673</v>
      </c>
      <c r="C105" s="22" t="s">
        <v>4674</v>
      </c>
      <c r="D105" s="22"/>
      <c r="E105" s="22"/>
      <c r="F105" s="23" t="s">
        <v>4646</v>
      </c>
      <c r="G105" s="22"/>
      <c r="H105" s="23">
        <v>100</v>
      </c>
      <c r="I105" s="23">
        <v>100</v>
      </c>
      <c r="J105" s="23">
        <v>100</v>
      </c>
    </row>
    <row r="106" ht="14.25" spans="1:10">
      <c r="A106" s="21">
        <v>19</v>
      </c>
      <c r="B106" s="22" t="s">
        <v>4675</v>
      </c>
      <c r="C106" s="22" t="s">
        <v>4676</v>
      </c>
      <c r="D106" s="22"/>
      <c r="E106" s="22"/>
      <c r="F106" s="23" t="s">
        <v>4507</v>
      </c>
      <c r="G106" s="22" t="s">
        <v>4677</v>
      </c>
      <c r="H106" s="23">
        <v>30</v>
      </c>
      <c r="I106" s="23">
        <v>30</v>
      </c>
      <c r="J106" s="23">
        <v>30</v>
      </c>
    </row>
    <row r="107" ht="14.25" spans="1:10">
      <c r="A107" s="21">
        <v>20</v>
      </c>
      <c r="B107" s="22" t="s">
        <v>4678</v>
      </c>
      <c r="C107" s="22" t="s">
        <v>4679</v>
      </c>
      <c r="D107" s="22"/>
      <c r="E107" s="22"/>
      <c r="F107" s="23" t="s">
        <v>4507</v>
      </c>
      <c r="G107" s="22" t="s">
        <v>4680</v>
      </c>
      <c r="H107" s="23">
        <v>20</v>
      </c>
      <c r="I107" s="23">
        <v>20</v>
      </c>
      <c r="J107" s="23">
        <v>20</v>
      </c>
    </row>
    <row r="108" ht="73" customHeight="1" spans="1:10">
      <c r="A108" s="21">
        <v>21</v>
      </c>
      <c r="B108" s="22" t="s">
        <v>4681</v>
      </c>
      <c r="C108" s="22" t="s">
        <v>4682</v>
      </c>
      <c r="D108" s="22" t="s">
        <v>4683</v>
      </c>
      <c r="E108" s="22"/>
      <c r="F108" s="23" t="s">
        <v>4646</v>
      </c>
      <c r="G108" s="22" t="s">
        <v>4664</v>
      </c>
      <c r="H108" s="23">
        <v>140</v>
      </c>
      <c r="I108" s="23">
        <v>240</v>
      </c>
      <c r="J108" s="23">
        <v>240</v>
      </c>
    </row>
    <row r="109" ht="72" customHeight="1" spans="1:10">
      <c r="A109" s="21">
        <v>22</v>
      </c>
      <c r="B109" s="22" t="s">
        <v>4684</v>
      </c>
      <c r="C109" s="22" t="s">
        <v>4685</v>
      </c>
      <c r="D109" s="22" t="s">
        <v>4686</v>
      </c>
      <c r="E109" s="22"/>
      <c r="F109" s="23" t="s">
        <v>4646</v>
      </c>
      <c r="G109" s="22" t="s">
        <v>4664</v>
      </c>
      <c r="H109" s="23">
        <v>140</v>
      </c>
      <c r="I109" s="23">
        <v>240</v>
      </c>
      <c r="J109" s="23">
        <v>240</v>
      </c>
    </row>
    <row r="110" ht="103" customHeight="1" spans="1:10">
      <c r="A110" s="21">
        <v>23</v>
      </c>
      <c r="B110" s="22" t="s">
        <v>3164</v>
      </c>
      <c r="C110" s="22" t="s">
        <v>3165</v>
      </c>
      <c r="D110" s="22" t="s">
        <v>4687</v>
      </c>
      <c r="E110" s="22" t="s">
        <v>4688</v>
      </c>
      <c r="F110" s="23" t="s">
        <v>20</v>
      </c>
      <c r="G110" s="22"/>
      <c r="H110" s="23" t="s">
        <v>4689</v>
      </c>
      <c r="I110" s="23" t="s">
        <v>4689</v>
      </c>
      <c r="J110" s="23" t="s">
        <v>4689</v>
      </c>
    </row>
    <row r="111" ht="27" customHeight="1" spans="1:10">
      <c r="A111" s="30" t="s">
        <v>4690</v>
      </c>
      <c r="B111" s="30"/>
      <c r="C111" s="30"/>
      <c r="D111" s="30"/>
      <c r="E111" s="30"/>
      <c r="F111" s="30"/>
      <c r="G111" s="30"/>
      <c r="H111" s="30"/>
      <c r="I111" s="30"/>
      <c r="J111" s="30"/>
    </row>
    <row r="112" ht="14.25" spans="1:10">
      <c r="A112" s="21">
        <v>1</v>
      </c>
      <c r="B112" s="33" t="s">
        <v>3231</v>
      </c>
      <c r="C112" s="34" t="s">
        <v>3232</v>
      </c>
      <c r="D112" s="35"/>
      <c r="E112" s="34"/>
      <c r="F112" s="34" t="s">
        <v>20</v>
      </c>
      <c r="G112" s="35"/>
      <c r="H112" s="21">
        <v>10</v>
      </c>
      <c r="I112" s="21">
        <v>10</v>
      </c>
      <c r="J112" s="21">
        <v>10</v>
      </c>
    </row>
    <row r="113" ht="14.25" spans="1:10">
      <c r="A113" s="21">
        <v>2</v>
      </c>
      <c r="B113" s="33" t="s">
        <v>3227</v>
      </c>
      <c r="C113" s="34" t="s">
        <v>3228</v>
      </c>
      <c r="D113" s="35"/>
      <c r="E113" s="34"/>
      <c r="F113" s="34" t="s">
        <v>20</v>
      </c>
      <c r="G113" s="35"/>
      <c r="H113" s="21">
        <v>60</v>
      </c>
      <c r="I113" s="21">
        <v>60</v>
      </c>
      <c r="J113" s="21">
        <v>60</v>
      </c>
    </row>
    <row r="114" ht="14.25" spans="1:10">
      <c r="A114" s="21">
        <v>3</v>
      </c>
      <c r="B114" s="33" t="s">
        <v>3235</v>
      </c>
      <c r="C114" s="34" t="s">
        <v>3236</v>
      </c>
      <c r="D114" s="35"/>
      <c r="E114" s="34"/>
      <c r="F114" s="34" t="s">
        <v>20</v>
      </c>
      <c r="G114" s="35"/>
      <c r="H114" s="21">
        <v>180</v>
      </c>
      <c r="I114" s="21">
        <v>180</v>
      </c>
      <c r="J114" s="21">
        <v>180</v>
      </c>
    </row>
    <row r="115" ht="14.25" spans="1:10">
      <c r="A115" s="21">
        <v>4</v>
      </c>
      <c r="B115" s="33" t="s">
        <v>3239</v>
      </c>
      <c r="C115" s="34" t="s">
        <v>3240</v>
      </c>
      <c r="D115" s="35"/>
      <c r="E115" s="34"/>
      <c r="F115" s="34" t="s">
        <v>20</v>
      </c>
      <c r="G115" s="35"/>
      <c r="H115" s="21">
        <v>25</v>
      </c>
      <c r="I115" s="21">
        <v>25</v>
      </c>
      <c r="J115" s="21">
        <v>25</v>
      </c>
    </row>
    <row r="116" ht="14.25" spans="1:10">
      <c r="A116" s="21">
        <v>5</v>
      </c>
      <c r="B116" s="33" t="s">
        <v>3243</v>
      </c>
      <c r="C116" s="34" t="s">
        <v>4691</v>
      </c>
      <c r="D116" s="36"/>
      <c r="E116" s="33"/>
      <c r="F116" s="33" t="s">
        <v>20</v>
      </c>
      <c r="G116" s="35"/>
      <c r="H116" s="21">
        <v>5</v>
      </c>
      <c r="I116" s="21">
        <v>5</v>
      </c>
      <c r="J116" s="21">
        <v>5</v>
      </c>
    </row>
    <row r="117" ht="14.25" spans="1:10">
      <c r="A117" s="21">
        <v>6</v>
      </c>
      <c r="B117" s="33" t="s">
        <v>3251</v>
      </c>
      <c r="C117" s="34" t="s">
        <v>3252</v>
      </c>
      <c r="D117" s="33"/>
      <c r="E117" s="33"/>
      <c r="F117" s="33" t="s">
        <v>20</v>
      </c>
      <c r="G117" s="34"/>
      <c r="H117" s="21">
        <v>3</v>
      </c>
      <c r="I117" s="21">
        <v>3</v>
      </c>
      <c r="J117" s="21">
        <v>3</v>
      </c>
    </row>
    <row r="118" ht="14.25" spans="1:10">
      <c r="A118" s="21">
        <v>7</v>
      </c>
      <c r="B118" s="33" t="s">
        <v>3253</v>
      </c>
      <c r="C118" s="34" t="s">
        <v>3254</v>
      </c>
      <c r="D118" s="33"/>
      <c r="E118" s="33"/>
      <c r="F118" s="33" t="s">
        <v>20</v>
      </c>
      <c r="G118" s="34"/>
      <c r="H118" s="21">
        <v>2</v>
      </c>
      <c r="I118" s="21">
        <v>2</v>
      </c>
      <c r="J118" s="21">
        <v>2</v>
      </c>
    </row>
    <row r="119" ht="14.25" spans="1:10">
      <c r="A119" s="21">
        <v>8</v>
      </c>
      <c r="B119" s="33" t="s">
        <v>3245</v>
      </c>
      <c r="C119" s="34" t="s">
        <v>4692</v>
      </c>
      <c r="D119" s="36"/>
      <c r="E119" s="33"/>
      <c r="F119" s="33" t="s">
        <v>20</v>
      </c>
      <c r="G119" s="35" t="s">
        <v>4693</v>
      </c>
      <c r="H119" s="21">
        <v>6</v>
      </c>
      <c r="I119" s="21">
        <v>6</v>
      </c>
      <c r="J119" s="21">
        <v>6</v>
      </c>
    </row>
    <row r="120" ht="14.25" spans="1:10">
      <c r="A120" s="21">
        <v>9</v>
      </c>
      <c r="B120" s="33" t="s">
        <v>3255</v>
      </c>
      <c r="C120" s="34" t="s">
        <v>4694</v>
      </c>
      <c r="D120" s="36"/>
      <c r="E120" s="33"/>
      <c r="F120" s="33" t="s">
        <v>20</v>
      </c>
      <c r="G120" s="35"/>
      <c r="H120" s="21">
        <v>3.5</v>
      </c>
      <c r="I120" s="21">
        <v>3.5</v>
      </c>
      <c r="J120" s="21">
        <v>3.5</v>
      </c>
    </row>
    <row r="121" ht="14.25" spans="1:10">
      <c r="A121" s="21">
        <v>10</v>
      </c>
      <c r="B121" s="33" t="s">
        <v>3257</v>
      </c>
      <c r="C121" s="34" t="s">
        <v>3258</v>
      </c>
      <c r="D121" s="36"/>
      <c r="E121" s="33"/>
      <c r="F121" s="33" t="s">
        <v>20</v>
      </c>
      <c r="G121" s="35"/>
      <c r="H121" s="21">
        <v>5</v>
      </c>
      <c r="I121" s="21">
        <v>5</v>
      </c>
      <c r="J121" s="21">
        <v>5</v>
      </c>
    </row>
    <row r="122" ht="14.25" spans="1:10">
      <c r="A122" s="21">
        <v>11</v>
      </c>
      <c r="B122" s="33" t="s">
        <v>3259</v>
      </c>
      <c r="C122" s="37" t="s">
        <v>3260</v>
      </c>
      <c r="D122" s="38"/>
      <c r="E122" s="39"/>
      <c r="F122" s="39" t="s">
        <v>20</v>
      </c>
      <c r="G122" s="38"/>
      <c r="H122" s="21">
        <v>6</v>
      </c>
      <c r="I122" s="21">
        <v>6</v>
      </c>
      <c r="J122" s="21">
        <v>6</v>
      </c>
    </row>
    <row r="123" ht="14.25" spans="1:10">
      <c r="A123" s="21">
        <v>12</v>
      </c>
      <c r="B123" s="33" t="s">
        <v>3261</v>
      </c>
      <c r="C123" s="37" t="s">
        <v>3262</v>
      </c>
      <c r="D123" s="38"/>
      <c r="E123" s="39"/>
      <c r="F123" s="39" t="s">
        <v>20</v>
      </c>
      <c r="G123" s="38"/>
      <c r="H123" s="21">
        <v>15</v>
      </c>
      <c r="I123" s="21">
        <v>15</v>
      </c>
      <c r="J123" s="21">
        <v>15</v>
      </c>
    </row>
    <row r="124" ht="14.25" spans="1:10">
      <c r="A124" s="21">
        <v>13</v>
      </c>
      <c r="B124" s="33" t="s">
        <v>3263</v>
      </c>
      <c r="C124" s="34" t="s">
        <v>3264</v>
      </c>
      <c r="D124" s="36"/>
      <c r="E124" s="33"/>
      <c r="F124" s="33" t="s">
        <v>20</v>
      </c>
      <c r="G124" s="35" t="s">
        <v>4695</v>
      </c>
      <c r="H124" s="21">
        <v>3</v>
      </c>
      <c r="I124" s="21">
        <v>3</v>
      </c>
      <c r="J124" s="21">
        <v>3</v>
      </c>
    </row>
    <row r="125" ht="14.25" spans="1:10">
      <c r="A125" s="21">
        <v>14</v>
      </c>
      <c r="B125" s="33" t="s">
        <v>3265</v>
      </c>
      <c r="C125" s="34" t="s">
        <v>3266</v>
      </c>
      <c r="D125" s="36"/>
      <c r="E125" s="33"/>
      <c r="F125" s="33" t="s">
        <v>20</v>
      </c>
      <c r="G125" s="35"/>
      <c r="H125" s="21">
        <v>2.5</v>
      </c>
      <c r="I125" s="21">
        <v>2.5</v>
      </c>
      <c r="J125" s="21">
        <v>2.5</v>
      </c>
    </row>
    <row r="126" ht="14.25" spans="1:10">
      <c r="A126" s="21">
        <v>15</v>
      </c>
      <c r="B126" s="33" t="s">
        <v>3267</v>
      </c>
      <c r="C126" s="34" t="s">
        <v>3268</v>
      </c>
      <c r="D126" s="36"/>
      <c r="E126" s="33"/>
      <c r="F126" s="33" t="s">
        <v>20</v>
      </c>
      <c r="G126" s="35" t="s">
        <v>4696</v>
      </c>
      <c r="H126" s="21">
        <v>35</v>
      </c>
      <c r="I126" s="21">
        <v>35</v>
      </c>
      <c r="J126" s="21">
        <v>35</v>
      </c>
    </row>
    <row r="127" ht="14.25" spans="1:10">
      <c r="A127" s="21">
        <v>16</v>
      </c>
      <c r="B127" s="33" t="s">
        <v>3271</v>
      </c>
      <c r="C127" s="34" t="s">
        <v>3272</v>
      </c>
      <c r="D127" s="36"/>
      <c r="E127" s="33"/>
      <c r="F127" s="33" t="s">
        <v>20</v>
      </c>
      <c r="G127" s="35"/>
      <c r="H127" s="21">
        <v>10</v>
      </c>
      <c r="I127" s="21">
        <v>10</v>
      </c>
      <c r="J127" s="21">
        <v>10</v>
      </c>
    </row>
    <row r="128" ht="28.5" spans="1:10">
      <c r="A128" s="21">
        <v>17</v>
      </c>
      <c r="B128" s="33" t="s">
        <v>3273</v>
      </c>
      <c r="C128" s="34" t="s">
        <v>3274</v>
      </c>
      <c r="D128" s="36"/>
      <c r="E128" s="33"/>
      <c r="F128" s="33" t="s">
        <v>20</v>
      </c>
      <c r="G128" s="35"/>
      <c r="H128" s="21">
        <v>400</v>
      </c>
      <c r="I128" s="21">
        <v>400</v>
      </c>
      <c r="J128" s="21">
        <v>400</v>
      </c>
    </row>
    <row r="129" ht="28.5" spans="1:10">
      <c r="A129" s="21">
        <v>18</v>
      </c>
      <c r="B129" s="33" t="s">
        <v>3275</v>
      </c>
      <c r="C129" s="34" t="s">
        <v>3276</v>
      </c>
      <c r="D129" s="36"/>
      <c r="E129" s="33"/>
      <c r="F129" s="33" t="s">
        <v>20</v>
      </c>
      <c r="G129" s="35"/>
      <c r="H129" s="21">
        <v>800</v>
      </c>
      <c r="I129" s="21">
        <v>800</v>
      </c>
      <c r="J129" s="21">
        <v>800</v>
      </c>
    </row>
    <row r="130" ht="28.5" spans="1:10">
      <c r="A130" s="21">
        <v>19</v>
      </c>
      <c r="B130" s="33" t="s">
        <v>3279</v>
      </c>
      <c r="C130" s="34" t="s">
        <v>3280</v>
      </c>
      <c r="D130" s="36"/>
      <c r="E130" s="33"/>
      <c r="F130" s="33" t="s">
        <v>20</v>
      </c>
      <c r="G130" s="35"/>
      <c r="H130" s="21">
        <v>90</v>
      </c>
      <c r="I130" s="21">
        <v>90</v>
      </c>
      <c r="J130" s="21">
        <v>90</v>
      </c>
    </row>
    <row r="131" ht="28.5" spans="1:10">
      <c r="A131" s="21">
        <v>20</v>
      </c>
      <c r="B131" s="33" t="s">
        <v>3283</v>
      </c>
      <c r="C131" s="34" t="s">
        <v>3284</v>
      </c>
      <c r="D131" s="36"/>
      <c r="E131" s="33"/>
      <c r="F131" s="33" t="s">
        <v>20</v>
      </c>
      <c r="G131" s="35"/>
      <c r="H131" s="21">
        <v>120</v>
      </c>
      <c r="I131" s="21">
        <v>120</v>
      </c>
      <c r="J131" s="21">
        <v>120</v>
      </c>
    </row>
    <row r="132" ht="28.5" spans="1:10">
      <c r="A132" s="21">
        <v>21</v>
      </c>
      <c r="B132" s="33" t="s">
        <v>3281</v>
      </c>
      <c r="C132" s="34" t="s">
        <v>3282</v>
      </c>
      <c r="D132" s="36"/>
      <c r="E132" s="33"/>
      <c r="F132" s="33" t="s">
        <v>20</v>
      </c>
      <c r="G132" s="35"/>
      <c r="H132" s="21">
        <v>280</v>
      </c>
      <c r="I132" s="21">
        <v>280</v>
      </c>
      <c r="J132" s="21">
        <v>280</v>
      </c>
    </row>
    <row r="133" ht="28.5" spans="1:10">
      <c r="A133" s="21">
        <v>22</v>
      </c>
      <c r="B133" s="33" t="s">
        <v>3277</v>
      </c>
      <c r="C133" s="34" t="s">
        <v>3278</v>
      </c>
      <c r="D133" s="36"/>
      <c r="E133" s="33"/>
      <c r="F133" s="33" t="s">
        <v>20</v>
      </c>
      <c r="G133" s="35"/>
      <c r="H133" s="21">
        <v>540</v>
      </c>
      <c r="I133" s="21">
        <v>540</v>
      </c>
      <c r="J133" s="21">
        <v>540</v>
      </c>
    </row>
    <row r="134" ht="14.25" spans="1:10">
      <c r="A134" s="21">
        <v>23</v>
      </c>
      <c r="B134" s="33" t="s">
        <v>3285</v>
      </c>
      <c r="C134" s="34" t="s">
        <v>3286</v>
      </c>
      <c r="D134" s="38"/>
      <c r="E134" s="39"/>
      <c r="F134" s="39" t="s">
        <v>4646</v>
      </c>
      <c r="G134" s="38"/>
      <c r="H134" s="21">
        <v>30</v>
      </c>
      <c r="I134" s="21">
        <v>30</v>
      </c>
      <c r="J134" s="21">
        <v>30</v>
      </c>
    </row>
    <row r="135" ht="28.5" spans="1:10">
      <c r="A135" s="21">
        <v>24</v>
      </c>
      <c r="B135" s="33" t="s">
        <v>3287</v>
      </c>
      <c r="C135" s="34" t="s">
        <v>3288</v>
      </c>
      <c r="D135" s="36"/>
      <c r="E135" s="33"/>
      <c r="F135" s="33" t="s">
        <v>4646</v>
      </c>
      <c r="G135" s="35" t="s">
        <v>4697</v>
      </c>
      <c r="H135" s="21">
        <v>150</v>
      </c>
      <c r="I135" s="21">
        <v>400</v>
      </c>
      <c r="J135" s="21">
        <v>400</v>
      </c>
    </row>
    <row r="136" ht="14.25" spans="1:10">
      <c r="A136" s="21">
        <v>25</v>
      </c>
      <c r="B136" s="33" t="s">
        <v>3293</v>
      </c>
      <c r="C136" s="34" t="s">
        <v>3294</v>
      </c>
      <c r="D136" s="36"/>
      <c r="E136" s="33"/>
      <c r="F136" s="33" t="s">
        <v>20</v>
      </c>
      <c r="G136" s="35" t="s">
        <v>4698</v>
      </c>
      <c r="H136" s="21">
        <v>15</v>
      </c>
      <c r="I136" s="21">
        <v>15</v>
      </c>
      <c r="J136" s="21">
        <v>15</v>
      </c>
    </row>
    <row r="137" ht="28.5" spans="1:10">
      <c r="A137" s="21">
        <v>26</v>
      </c>
      <c r="B137" s="33" t="s">
        <v>3297</v>
      </c>
      <c r="C137" s="34" t="s">
        <v>3298</v>
      </c>
      <c r="D137" s="35"/>
      <c r="E137" s="34"/>
      <c r="F137" s="34" t="s">
        <v>4646</v>
      </c>
      <c r="G137" s="35"/>
      <c r="H137" s="21">
        <v>500</v>
      </c>
      <c r="I137" s="21">
        <v>500</v>
      </c>
      <c r="J137" s="21">
        <v>500</v>
      </c>
    </row>
    <row r="138" ht="28.5" spans="1:10">
      <c r="A138" s="21">
        <v>27</v>
      </c>
      <c r="B138" s="33" t="s">
        <v>3301</v>
      </c>
      <c r="C138" s="34" t="s">
        <v>3302</v>
      </c>
      <c r="D138" s="36"/>
      <c r="E138" s="33"/>
      <c r="F138" s="33" t="s">
        <v>4646</v>
      </c>
      <c r="G138" s="35"/>
      <c r="H138" s="21">
        <v>300</v>
      </c>
      <c r="I138" s="21">
        <v>800</v>
      </c>
      <c r="J138" s="21">
        <v>800</v>
      </c>
    </row>
    <row r="139" ht="42.75" spans="1:10">
      <c r="A139" s="21">
        <v>28</v>
      </c>
      <c r="B139" s="33" t="s">
        <v>3315</v>
      </c>
      <c r="C139" s="34" t="s">
        <v>3316</v>
      </c>
      <c r="D139" s="36"/>
      <c r="E139" s="33"/>
      <c r="F139" s="33" t="s">
        <v>4646</v>
      </c>
      <c r="G139" s="35" t="s">
        <v>4699</v>
      </c>
      <c r="H139" s="21">
        <v>300</v>
      </c>
      <c r="I139" s="21">
        <v>800</v>
      </c>
      <c r="J139" s="21">
        <v>800</v>
      </c>
    </row>
    <row r="140" ht="14.25" spans="1:10">
      <c r="A140" s="21">
        <v>29</v>
      </c>
      <c r="B140" s="33" t="s">
        <v>3323</v>
      </c>
      <c r="C140" s="34" t="s">
        <v>4700</v>
      </c>
      <c r="D140" s="36"/>
      <c r="E140" s="33"/>
      <c r="F140" s="33" t="s">
        <v>4646</v>
      </c>
      <c r="G140" s="35"/>
      <c r="H140" s="21">
        <v>200</v>
      </c>
      <c r="I140" s="21">
        <v>600</v>
      </c>
      <c r="J140" s="21">
        <v>600</v>
      </c>
    </row>
    <row r="141" ht="28.5" spans="1:10">
      <c r="A141" s="21">
        <v>30</v>
      </c>
      <c r="B141" s="33" t="s">
        <v>3327</v>
      </c>
      <c r="C141" s="34" t="s">
        <v>3328</v>
      </c>
      <c r="D141" s="36"/>
      <c r="E141" s="33"/>
      <c r="F141" s="33" t="s">
        <v>4646</v>
      </c>
      <c r="G141" s="35" t="s">
        <v>4701</v>
      </c>
      <c r="H141" s="21">
        <v>300</v>
      </c>
      <c r="I141" s="21">
        <v>800</v>
      </c>
      <c r="J141" s="21">
        <v>800</v>
      </c>
    </row>
    <row r="142" ht="14.25" spans="1:10">
      <c r="A142" s="21">
        <v>31</v>
      </c>
      <c r="B142" s="33" t="s">
        <v>3329</v>
      </c>
      <c r="C142" s="34" t="s">
        <v>4702</v>
      </c>
      <c r="D142" s="36"/>
      <c r="E142" s="33"/>
      <c r="F142" s="33" t="s">
        <v>4646</v>
      </c>
      <c r="G142" s="35"/>
      <c r="H142" s="21">
        <v>800</v>
      </c>
      <c r="I142" s="21">
        <v>1500</v>
      </c>
      <c r="J142" s="21">
        <v>1500</v>
      </c>
    </row>
    <row r="143" ht="28.5" spans="1:10">
      <c r="A143" s="21">
        <v>32</v>
      </c>
      <c r="B143" s="33" t="s">
        <v>3333</v>
      </c>
      <c r="C143" s="34" t="s">
        <v>4703</v>
      </c>
      <c r="D143" s="36"/>
      <c r="E143" s="33"/>
      <c r="F143" s="33" t="s">
        <v>4646</v>
      </c>
      <c r="G143" s="35" t="s">
        <v>4701</v>
      </c>
      <c r="H143" s="21">
        <v>200</v>
      </c>
      <c r="I143" s="21">
        <v>600</v>
      </c>
      <c r="J143" s="21">
        <v>600</v>
      </c>
    </row>
    <row r="144" ht="14.25" spans="1:10">
      <c r="A144" s="21">
        <v>33</v>
      </c>
      <c r="B144" s="33" t="s">
        <v>3335</v>
      </c>
      <c r="C144" s="34" t="s">
        <v>3336</v>
      </c>
      <c r="D144" s="36"/>
      <c r="E144" s="33"/>
      <c r="F144" s="33" t="s">
        <v>4646</v>
      </c>
      <c r="G144" s="35"/>
      <c r="H144" s="21">
        <v>800</v>
      </c>
      <c r="I144" s="21">
        <v>1500</v>
      </c>
      <c r="J144" s="21">
        <v>1500</v>
      </c>
    </row>
    <row r="145" ht="14.25" spans="1:10">
      <c r="A145" s="21">
        <v>34</v>
      </c>
      <c r="B145" s="33" t="s">
        <v>3337</v>
      </c>
      <c r="C145" s="34" t="s">
        <v>4704</v>
      </c>
      <c r="D145" s="36"/>
      <c r="E145" s="33"/>
      <c r="F145" s="33" t="s">
        <v>4646</v>
      </c>
      <c r="G145" s="35"/>
      <c r="H145" s="21">
        <v>1200</v>
      </c>
      <c r="I145" s="21">
        <v>3000</v>
      </c>
      <c r="J145" s="21">
        <v>3000</v>
      </c>
    </row>
    <row r="146" ht="28.5" spans="1:10">
      <c r="A146" s="21">
        <v>35</v>
      </c>
      <c r="B146" s="33" t="s">
        <v>3343</v>
      </c>
      <c r="C146" s="34" t="s">
        <v>3344</v>
      </c>
      <c r="D146" s="36"/>
      <c r="E146" s="33"/>
      <c r="F146" s="33" t="s">
        <v>4646</v>
      </c>
      <c r="G146" s="35"/>
      <c r="H146" s="21">
        <v>1200</v>
      </c>
      <c r="I146" s="21">
        <v>3000</v>
      </c>
      <c r="J146" s="21">
        <v>3000</v>
      </c>
    </row>
    <row r="147" ht="28.5" spans="1:10">
      <c r="A147" s="21">
        <v>36</v>
      </c>
      <c r="B147" s="33" t="s">
        <v>3349</v>
      </c>
      <c r="C147" s="34" t="s">
        <v>3350</v>
      </c>
      <c r="D147" s="36"/>
      <c r="E147" s="33"/>
      <c r="F147" s="33" t="s">
        <v>4646</v>
      </c>
      <c r="G147" s="35" t="s">
        <v>4697</v>
      </c>
      <c r="H147" s="21">
        <v>200</v>
      </c>
      <c r="I147" s="21">
        <v>600</v>
      </c>
      <c r="J147" s="21">
        <v>600</v>
      </c>
    </row>
    <row r="148" ht="28.5" spans="1:10">
      <c r="A148" s="21">
        <v>37</v>
      </c>
      <c r="B148" s="33" t="s">
        <v>3353</v>
      </c>
      <c r="C148" s="34" t="s">
        <v>3354</v>
      </c>
      <c r="D148" s="36"/>
      <c r="E148" s="33"/>
      <c r="F148" s="33" t="s">
        <v>4646</v>
      </c>
      <c r="G148" s="35" t="s">
        <v>4697</v>
      </c>
      <c r="H148" s="21">
        <v>150</v>
      </c>
      <c r="I148" s="21">
        <v>400</v>
      </c>
      <c r="J148" s="21">
        <v>400</v>
      </c>
    </row>
    <row r="149" ht="28.5" spans="1:10">
      <c r="A149" s="21">
        <v>38</v>
      </c>
      <c r="B149" s="33" t="s">
        <v>3362</v>
      </c>
      <c r="C149" s="34" t="s">
        <v>3363</v>
      </c>
      <c r="D149" s="36"/>
      <c r="E149" s="33"/>
      <c r="F149" s="33" t="s">
        <v>4646</v>
      </c>
      <c r="G149" s="35" t="s">
        <v>4697</v>
      </c>
      <c r="H149" s="21">
        <v>300</v>
      </c>
      <c r="I149" s="21">
        <v>800</v>
      </c>
      <c r="J149" s="21">
        <v>800</v>
      </c>
    </row>
    <row r="150" ht="69" customHeight="1" spans="1:10">
      <c r="A150" s="21">
        <v>39</v>
      </c>
      <c r="B150" s="33" t="s">
        <v>3366</v>
      </c>
      <c r="C150" s="34" t="s">
        <v>3367</v>
      </c>
      <c r="D150" s="36" t="s">
        <v>4705</v>
      </c>
      <c r="E150" s="33" t="s">
        <v>4706</v>
      </c>
      <c r="F150" s="33" t="s">
        <v>20</v>
      </c>
      <c r="G150" s="35" t="s">
        <v>4707</v>
      </c>
      <c r="H150" s="21">
        <v>1200</v>
      </c>
      <c r="I150" s="21">
        <v>1200</v>
      </c>
      <c r="J150" s="21">
        <v>1200</v>
      </c>
    </row>
    <row r="151" ht="28.5" spans="1:10">
      <c r="A151" s="21">
        <v>40</v>
      </c>
      <c r="B151" s="33" t="s">
        <v>3371</v>
      </c>
      <c r="C151" s="34" t="s">
        <v>3372</v>
      </c>
      <c r="D151" s="36"/>
      <c r="E151" s="33"/>
      <c r="F151" s="33" t="s">
        <v>4646</v>
      </c>
      <c r="G151" s="35" t="s">
        <v>4701</v>
      </c>
      <c r="H151" s="21">
        <v>1200</v>
      </c>
      <c r="I151" s="21">
        <v>3000</v>
      </c>
      <c r="J151" s="21">
        <v>3000</v>
      </c>
    </row>
    <row r="152" ht="14.25" spans="1:10">
      <c r="A152" s="21">
        <v>41</v>
      </c>
      <c r="B152" s="33" t="s">
        <v>3347</v>
      </c>
      <c r="C152" s="34" t="s">
        <v>3348</v>
      </c>
      <c r="D152" s="36"/>
      <c r="E152" s="33"/>
      <c r="F152" s="33" t="s">
        <v>4646</v>
      </c>
      <c r="G152" s="35"/>
      <c r="H152" s="21">
        <v>300</v>
      </c>
      <c r="I152" s="21">
        <v>800</v>
      </c>
      <c r="J152" s="21">
        <v>800</v>
      </c>
    </row>
    <row r="153" ht="28.5" spans="1:10">
      <c r="A153" s="21">
        <v>42</v>
      </c>
      <c r="B153" s="33" t="s">
        <v>3381</v>
      </c>
      <c r="C153" s="34" t="s">
        <v>3382</v>
      </c>
      <c r="D153" s="36"/>
      <c r="E153" s="33"/>
      <c r="F153" s="33" t="s">
        <v>4646</v>
      </c>
      <c r="G153" s="35" t="s">
        <v>4697</v>
      </c>
      <c r="H153" s="21">
        <v>300</v>
      </c>
      <c r="I153" s="21">
        <v>800</v>
      </c>
      <c r="J153" s="21">
        <v>800</v>
      </c>
    </row>
    <row r="154" ht="71" customHeight="1" spans="1:10">
      <c r="A154" s="21">
        <v>43</v>
      </c>
      <c r="B154" s="33" t="s">
        <v>3385</v>
      </c>
      <c r="C154" s="34" t="s">
        <v>3386</v>
      </c>
      <c r="D154" s="36" t="s">
        <v>4708</v>
      </c>
      <c r="E154" s="33" t="s">
        <v>4709</v>
      </c>
      <c r="F154" s="33" t="s">
        <v>4646</v>
      </c>
      <c r="G154" s="35"/>
      <c r="H154" s="21" t="s">
        <v>4689</v>
      </c>
      <c r="I154" s="21" t="s">
        <v>4689</v>
      </c>
      <c r="J154" s="21" t="s">
        <v>4689</v>
      </c>
    </row>
    <row r="155" ht="14.25" spans="1:10">
      <c r="A155" s="21">
        <v>44</v>
      </c>
      <c r="B155" s="33" t="s">
        <v>3389</v>
      </c>
      <c r="C155" s="34" t="s">
        <v>3390</v>
      </c>
      <c r="D155" s="36"/>
      <c r="E155" s="33"/>
      <c r="F155" s="33" t="s">
        <v>4646</v>
      </c>
      <c r="G155" s="35"/>
      <c r="H155" s="21">
        <v>1200</v>
      </c>
      <c r="I155" s="21">
        <v>3000</v>
      </c>
      <c r="J155" s="21">
        <v>3000</v>
      </c>
    </row>
    <row r="156" ht="57" spans="1:10">
      <c r="A156" s="21">
        <v>45</v>
      </c>
      <c r="B156" s="33" t="s">
        <v>3393</v>
      </c>
      <c r="C156" s="34" t="s">
        <v>3394</v>
      </c>
      <c r="D156" s="36" t="s">
        <v>4710</v>
      </c>
      <c r="E156" s="33" t="s">
        <v>4706</v>
      </c>
      <c r="F156" s="33" t="s">
        <v>4646</v>
      </c>
      <c r="G156" s="35"/>
      <c r="H156" s="21" t="s">
        <v>4689</v>
      </c>
      <c r="I156" s="21" t="s">
        <v>4689</v>
      </c>
      <c r="J156" s="21" t="s">
        <v>4689</v>
      </c>
    </row>
    <row r="157" ht="14.25" spans="1:10">
      <c r="A157" s="21">
        <v>46</v>
      </c>
      <c r="B157" s="33" t="s">
        <v>3395</v>
      </c>
      <c r="C157" s="34" t="s">
        <v>3396</v>
      </c>
      <c r="D157" s="36"/>
      <c r="E157" s="33"/>
      <c r="F157" s="33" t="s">
        <v>4646</v>
      </c>
      <c r="G157" s="35"/>
      <c r="H157" s="21">
        <v>1200</v>
      </c>
      <c r="I157" s="21">
        <v>3000</v>
      </c>
      <c r="J157" s="21">
        <v>3000</v>
      </c>
    </row>
    <row r="158" ht="14.25" spans="1:10">
      <c r="A158" s="21">
        <v>47</v>
      </c>
      <c r="B158" s="33" t="s">
        <v>4711</v>
      </c>
      <c r="C158" s="34" t="s">
        <v>4712</v>
      </c>
      <c r="D158" s="36"/>
      <c r="E158" s="33"/>
      <c r="F158" s="33" t="s">
        <v>20</v>
      </c>
      <c r="G158" s="35"/>
      <c r="H158" s="21">
        <v>10</v>
      </c>
      <c r="I158" s="21">
        <v>10</v>
      </c>
      <c r="J158" s="21">
        <v>10</v>
      </c>
    </row>
    <row r="159" ht="14.25" spans="1:10">
      <c r="A159" s="21">
        <v>48</v>
      </c>
      <c r="B159" s="33" t="s">
        <v>3398</v>
      </c>
      <c r="C159" s="34" t="s">
        <v>3399</v>
      </c>
      <c r="D159" s="36"/>
      <c r="E159" s="33"/>
      <c r="F159" s="33" t="s">
        <v>4646</v>
      </c>
      <c r="G159" s="35"/>
      <c r="H159" s="21">
        <v>1200</v>
      </c>
      <c r="I159" s="21">
        <v>3000</v>
      </c>
      <c r="J159" s="21">
        <v>3000</v>
      </c>
    </row>
    <row r="160" ht="14.25" spans="1:10">
      <c r="A160" s="21">
        <v>49</v>
      </c>
      <c r="B160" s="33" t="s">
        <v>3402</v>
      </c>
      <c r="C160" s="34" t="s">
        <v>4713</v>
      </c>
      <c r="D160" s="36"/>
      <c r="E160" s="33"/>
      <c r="F160" s="33" t="s">
        <v>4646</v>
      </c>
      <c r="G160" s="35"/>
      <c r="H160" s="21">
        <v>300</v>
      </c>
      <c r="I160" s="21">
        <v>800</v>
      </c>
      <c r="J160" s="21">
        <v>800</v>
      </c>
    </row>
    <row r="161" ht="14.25" spans="1:10">
      <c r="A161" s="21">
        <v>50</v>
      </c>
      <c r="B161" s="23" t="s">
        <v>4714</v>
      </c>
      <c r="C161" s="34" t="s">
        <v>3407</v>
      </c>
      <c r="D161" s="36"/>
      <c r="E161" s="33"/>
      <c r="F161" s="33" t="s">
        <v>4646</v>
      </c>
      <c r="G161" s="35"/>
      <c r="H161" s="23">
        <v>1200</v>
      </c>
      <c r="I161" s="23">
        <v>3000</v>
      </c>
      <c r="J161" s="23">
        <v>3000</v>
      </c>
    </row>
    <row r="162" ht="28.5" spans="1:10">
      <c r="A162" s="21">
        <v>51</v>
      </c>
      <c r="B162" s="33" t="s">
        <v>3410</v>
      </c>
      <c r="C162" s="34" t="s">
        <v>3411</v>
      </c>
      <c r="D162" s="36"/>
      <c r="E162" s="33"/>
      <c r="F162" s="33" t="s">
        <v>4646</v>
      </c>
      <c r="G162" s="35" t="s">
        <v>4701</v>
      </c>
      <c r="H162" s="21">
        <v>800</v>
      </c>
      <c r="I162" s="21">
        <v>1500</v>
      </c>
      <c r="J162" s="21">
        <v>1500</v>
      </c>
    </row>
    <row r="163" ht="14.25" spans="1:10">
      <c r="A163" s="21">
        <v>52</v>
      </c>
      <c r="B163" s="33" t="s">
        <v>3412</v>
      </c>
      <c r="C163" s="34" t="s">
        <v>3413</v>
      </c>
      <c r="D163" s="36"/>
      <c r="E163" s="33"/>
      <c r="F163" s="33" t="s">
        <v>4646</v>
      </c>
      <c r="G163" s="35"/>
      <c r="H163" s="21">
        <v>2000</v>
      </c>
      <c r="I163" s="21">
        <v>4500</v>
      </c>
      <c r="J163" s="21">
        <v>4500</v>
      </c>
    </row>
    <row r="164" ht="14.25" spans="1:10">
      <c r="A164" s="21">
        <v>53</v>
      </c>
      <c r="B164" s="33" t="s">
        <v>3416</v>
      </c>
      <c r="C164" s="34" t="s">
        <v>3422</v>
      </c>
      <c r="D164" s="36"/>
      <c r="E164" s="33"/>
      <c r="F164" s="33" t="s">
        <v>4646</v>
      </c>
      <c r="G164" s="35"/>
      <c r="H164" s="21">
        <v>500</v>
      </c>
      <c r="I164" s="21">
        <v>1000</v>
      </c>
      <c r="J164" s="21">
        <v>1000</v>
      </c>
    </row>
    <row r="165" ht="28.5" spans="1:10">
      <c r="A165" s="21">
        <v>54</v>
      </c>
      <c r="B165" s="33" t="s">
        <v>3427</v>
      </c>
      <c r="C165" s="34" t="s">
        <v>4715</v>
      </c>
      <c r="D165" s="36"/>
      <c r="E165" s="33"/>
      <c r="F165" s="33" t="s">
        <v>4646</v>
      </c>
      <c r="G165" s="35" t="s">
        <v>4701</v>
      </c>
      <c r="H165" s="21">
        <v>200</v>
      </c>
      <c r="I165" s="21">
        <v>600</v>
      </c>
      <c r="J165" s="21">
        <v>600</v>
      </c>
    </row>
    <row r="166" ht="14.25" spans="1:10">
      <c r="A166" s="21">
        <v>55</v>
      </c>
      <c r="B166" s="33" t="s">
        <v>3423</v>
      </c>
      <c r="C166" s="34" t="s">
        <v>4716</v>
      </c>
      <c r="D166" s="36"/>
      <c r="E166" s="33"/>
      <c r="F166" s="33" t="s">
        <v>4646</v>
      </c>
      <c r="G166" s="35"/>
      <c r="H166" s="21">
        <v>150</v>
      </c>
      <c r="I166" s="21">
        <v>400</v>
      </c>
      <c r="J166" s="21">
        <v>400</v>
      </c>
    </row>
    <row r="167" ht="28.5" spans="1:10">
      <c r="A167" s="21">
        <v>56</v>
      </c>
      <c r="B167" s="33" t="s">
        <v>3429</v>
      </c>
      <c r="C167" s="34" t="s">
        <v>3430</v>
      </c>
      <c r="D167" s="36"/>
      <c r="E167" s="33"/>
      <c r="F167" s="33" t="s">
        <v>4646</v>
      </c>
      <c r="G167" s="35" t="s">
        <v>4717</v>
      </c>
      <c r="H167" s="21">
        <v>300</v>
      </c>
      <c r="I167" s="21">
        <v>800</v>
      </c>
      <c r="J167" s="21">
        <v>800</v>
      </c>
    </row>
    <row r="168" ht="14.25" spans="1:10">
      <c r="A168" s="21">
        <v>57</v>
      </c>
      <c r="B168" s="33" t="s">
        <v>3444</v>
      </c>
      <c r="C168" s="34" t="s">
        <v>3445</v>
      </c>
      <c r="D168" s="36"/>
      <c r="E168" s="33"/>
      <c r="F168" s="33" t="s">
        <v>4646</v>
      </c>
      <c r="G168" s="35"/>
      <c r="H168" s="21">
        <v>300</v>
      </c>
      <c r="I168" s="21">
        <v>800</v>
      </c>
      <c r="J168" s="21">
        <v>800</v>
      </c>
    </row>
    <row r="169" ht="14.25" spans="1:10">
      <c r="A169" s="21">
        <v>58</v>
      </c>
      <c r="B169" s="33" t="s">
        <v>3442</v>
      </c>
      <c r="C169" s="34" t="s">
        <v>4718</v>
      </c>
      <c r="D169" s="36"/>
      <c r="E169" s="33"/>
      <c r="F169" s="33" t="s">
        <v>4646</v>
      </c>
      <c r="G169" s="35"/>
      <c r="H169" s="21">
        <v>300</v>
      </c>
      <c r="I169" s="21">
        <v>800</v>
      </c>
      <c r="J169" s="21">
        <v>800</v>
      </c>
    </row>
    <row r="170" ht="14.25" spans="1:10">
      <c r="A170" s="21">
        <v>59</v>
      </c>
      <c r="B170" s="33" t="s">
        <v>3436</v>
      </c>
      <c r="C170" s="34" t="s">
        <v>3437</v>
      </c>
      <c r="D170" s="36"/>
      <c r="E170" s="33"/>
      <c r="F170" s="33" t="s">
        <v>4646</v>
      </c>
      <c r="G170" s="35"/>
      <c r="H170" s="21">
        <v>200</v>
      </c>
      <c r="I170" s="21">
        <v>600</v>
      </c>
      <c r="J170" s="21">
        <v>600</v>
      </c>
    </row>
    <row r="171" ht="14.25" spans="1:10">
      <c r="A171" s="21">
        <v>60</v>
      </c>
      <c r="B171" s="33" t="s">
        <v>3440</v>
      </c>
      <c r="C171" s="34" t="s">
        <v>3441</v>
      </c>
      <c r="D171" s="21"/>
      <c r="E171" s="21"/>
      <c r="F171" s="33" t="s">
        <v>4646</v>
      </c>
      <c r="G171" s="35"/>
      <c r="H171" s="21">
        <v>200</v>
      </c>
      <c r="I171" s="21">
        <v>600</v>
      </c>
      <c r="J171" s="21">
        <v>600</v>
      </c>
    </row>
    <row r="172" ht="28.5" spans="1:10">
      <c r="A172" s="21">
        <v>61</v>
      </c>
      <c r="B172" s="33" t="s">
        <v>3446</v>
      </c>
      <c r="C172" s="34" t="s">
        <v>4719</v>
      </c>
      <c r="D172" s="36"/>
      <c r="E172" s="33"/>
      <c r="F172" s="33" t="s">
        <v>4646</v>
      </c>
      <c r="G172" s="35" t="s">
        <v>4701</v>
      </c>
      <c r="H172" s="21">
        <v>150</v>
      </c>
      <c r="I172" s="21">
        <v>400</v>
      </c>
      <c r="J172" s="21">
        <v>400</v>
      </c>
    </row>
    <row r="173" ht="24" customHeight="1" spans="1:10">
      <c r="A173" s="21">
        <v>62</v>
      </c>
      <c r="B173" s="33" t="s">
        <v>3453</v>
      </c>
      <c r="C173" s="23" t="s">
        <v>4720</v>
      </c>
      <c r="D173" s="36" t="s">
        <v>4721</v>
      </c>
      <c r="E173" s="33"/>
      <c r="F173" s="33" t="s">
        <v>4646</v>
      </c>
      <c r="G173" s="35"/>
      <c r="H173" s="21">
        <v>100</v>
      </c>
      <c r="I173" s="21">
        <v>200</v>
      </c>
      <c r="J173" s="21">
        <v>200</v>
      </c>
    </row>
    <row r="174" ht="28.5" spans="1:10">
      <c r="A174" s="21">
        <v>63</v>
      </c>
      <c r="B174" s="33" t="s">
        <v>3455</v>
      </c>
      <c r="C174" s="34" t="s">
        <v>3456</v>
      </c>
      <c r="D174" s="36"/>
      <c r="E174" s="33"/>
      <c r="F174" s="33" t="s">
        <v>4646</v>
      </c>
      <c r="G174" s="35" t="s">
        <v>4697</v>
      </c>
      <c r="H174" s="21">
        <v>200</v>
      </c>
      <c r="I174" s="21">
        <v>600</v>
      </c>
      <c r="J174" s="21">
        <v>600</v>
      </c>
    </row>
    <row r="175" ht="28.5" spans="1:10">
      <c r="A175" s="21">
        <v>64</v>
      </c>
      <c r="B175" s="33" t="s">
        <v>3463</v>
      </c>
      <c r="C175" s="34" t="s">
        <v>4722</v>
      </c>
      <c r="D175" s="36"/>
      <c r="E175" s="33"/>
      <c r="F175" s="33" t="s">
        <v>4646</v>
      </c>
      <c r="G175" s="35" t="s">
        <v>4701</v>
      </c>
      <c r="H175" s="21">
        <v>150</v>
      </c>
      <c r="I175" s="21">
        <v>400</v>
      </c>
      <c r="J175" s="21">
        <v>400</v>
      </c>
    </row>
    <row r="176" ht="28.5" spans="1:10">
      <c r="A176" s="21">
        <v>65</v>
      </c>
      <c r="B176" s="33" t="s">
        <v>3459</v>
      </c>
      <c r="C176" s="34" t="s">
        <v>3460</v>
      </c>
      <c r="D176" s="36"/>
      <c r="E176" s="33"/>
      <c r="F176" s="33" t="s">
        <v>4646</v>
      </c>
      <c r="G176" s="35" t="s">
        <v>4701</v>
      </c>
      <c r="H176" s="21">
        <v>100</v>
      </c>
      <c r="I176" s="21">
        <v>200</v>
      </c>
      <c r="J176" s="21">
        <v>200</v>
      </c>
    </row>
    <row r="177" ht="14.25" spans="1:10">
      <c r="A177" s="21">
        <v>66</v>
      </c>
      <c r="B177" s="33" t="s">
        <v>3472</v>
      </c>
      <c r="C177" s="34" t="s">
        <v>3473</v>
      </c>
      <c r="D177" s="36"/>
      <c r="E177" s="33"/>
      <c r="F177" s="33" t="s">
        <v>4646</v>
      </c>
      <c r="G177" s="35"/>
      <c r="H177" s="21">
        <v>1200</v>
      </c>
      <c r="I177" s="21">
        <v>3000</v>
      </c>
      <c r="J177" s="21">
        <v>3000</v>
      </c>
    </row>
    <row r="178" ht="28.5" spans="1:10">
      <c r="A178" s="21">
        <v>67</v>
      </c>
      <c r="B178" s="33" t="s">
        <v>3470</v>
      </c>
      <c r="C178" s="34" t="s">
        <v>3471</v>
      </c>
      <c r="D178" s="36"/>
      <c r="E178" s="33"/>
      <c r="F178" s="33" t="s">
        <v>4646</v>
      </c>
      <c r="G178" s="35" t="s">
        <v>4701</v>
      </c>
      <c r="H178" s="21">
        <v>150</v>
      </c>
      <c r="I178" s="21">
        <v>400</v>
      </c>
      <c r="J178" s="21">
        <v>400</v>
      </c>
    </row>
    <row r="179" ht="14.25" spans="1:10">
      <c r="A179" s="21">
        <v>68</v>
      </c>
      <c r="B179" s="33" t="s">
        <v>3466</v>
      </c>
      <c r="C179" s="34" t="s">
        <v>3467</v>
      </c>
      <c r="D179" s="36"/>
      <c r="E179" s="33"/>
      <c r="F179" s="33" t="s">
        <v>4646</v>
      </c>
      <c r="G179" s="35"/>
      <c r="H179" s="21">
        <v>100</v>
      </c>
      <c r="I179" s="21">
        <v>200</v>
      </c>
      <c r="J179" s="21">
        <v>200</v>
      </c>
    </row>
    <row r="180" ht="28.5" spans="1:10">
      <c r="A180" s="21">
        <v>69</v>
      </c>
      <c r="B180" s="33" t="s">
        <v>3476</v>
      </c>
      <c r="C180" s="34" t="s">
        <v>3477</v>
      </c>
      <c r="D180" s="36"/>
      <c r="E180" s="33"/>
      <c r="F180" s="33" t="s">
        <v>4646</v>
      </c>
      <c r="G180" s="35"/>
      <c r="H180" s="21">
        <v>1200</v>
      </c>
      <c r="I180" s="21">
        <v>3000</v>
      </c>
      <c r="J180" s="21">
        <v>3000</v>
      </c>
    </row>
    <row r="181" ht="28.5" spans="1:10">
      <c r="A181" s="21">
        <v>70</v>
      </c>
      <c r="B181" s="33" t="s">
        <v>3482</v>
      </c>
      <c r="C181" s="34" t="s">
        <v>3483</v>
      </c>
      <c r="D181" s="36"/>
      <c r="E181" s="33"/>
      <c r="F181" s="33" t="s">
        <v>4646</v>
      </c>
      <c r="G181" s="35" t="s">
        <v>4701</v>
      </c>
      <c r="H181" s="21">
        <v>800</v>
      </c>
      <c r="I181" s="21">
        <v>1500</v>
      </c>
      <c r="J181" s="21">
        <v>1500</v>
      </c>
    </row>
    <row r="182" ht="14.25" spans="1:10">
      <c r="A182" s="21">
        <v>71</v>
      </c>
      <c r="B182" s="33" t="s">
        <v>3480</v>
      </c>
      <c r="C182" s="34" t="s">
        <v>3481</v>
      </c>
      <c r="D182" s="36"/>
      <c r="E182" s="33"/>
      <c r="F182" s="33" t="s">
        <v>4646</v>
      </c>
      <c r="G182" s="35"/>
      <c r="H182" s="21">
        <v>1200</v>
      </c>
      <c r="I182" s="21">
        <v>3000</v>
      </c>
      <c r="J182" s="21">
        <v>3000</v>
      </c>
    </row>
    <row r="183" ht="28.5" spans="1:10">
      <c r="A183" s="21">
        <v>72</v>
      </c>
      <c r="B183" s="33" t="s">
        <v>4723</v>
      </c>
      <c r="C183" s="34" t="s">
        <v>4724</v>
      </c>
      <c r="D183" s="36"/>
      <c r="E183" s="33"/>
      <c r="F183" s="33" t="s">
        <v>4646</v>
      </c>
      <c r="G183" s="35" t="s">
        <v>4701</v>
      </c>
      <c r="H183" s="21">
        <v>300</v>
      </c>
      <c r="I183" s="21">
        <v>800</v>
      </c>
      <c r="J183" s="21">
        <v>800</v>
      </c>
    </row>
    <row r="184" ht="28.5" spans="1:10">
      <c r="A184" s="21">
        <v>73</v>
      </c>
      <c r="B184" s="33" t="s">
        <v>3486</v>
      </c>
      <c r="C184" s="34" t="s">
        <v>3490</v>
      </c>
      <c r="D184" s="36"/>
      <c r="E184" s="33"/>
      <c r="F184" s="33" t="s">
        <v>4646</v>
      </c>
      <c r="G184" s="35" t="s">
        <v>4701</v>
      </c>
      <c r="H184" s="21">
        <v>300</v>
      </c>
      <c r="I184" s="21">
        <v>800</v>
      </c>
      <c r="J184" s="21">
        <v>800</v>
      </c>
    </row>
    <row r="185" ht="14.25" spans="1:10">
      <c r="A185" s="21">
        <v>74</v>
      </c>
      <c r="B185" s="33" t="s">
        <v>3491</v>
      </c>
      <c r="C185" s="34" t="s">
        <v>3492</v>
      </c>
      <c r="D185" s="36"/>
      <c r="E185" s="33"/>
      <c r="F185" s="33" t="s">
        <v>4646</v>
      </c>
      <c r="G185" s="35" t="s">
        <v>4725</v>
      </c>
      <c r="H185" s="21">
        <v>500</v>
      </c>
      <c r="I185" s="21">
        <v>500</v>
      </c>
      <c r="J185" s="21">
        <v>500</v>
      </c>
    </row>
    <row r="186" ht="28.5" spans="1:10">
      <c r="A186" s="21">
        <v>75</v>
      </c>
      <c r="B186" s="33" t="s">
        <v>3493</v>
      </c>
      <c r="C186" s="34" t="s">
        <v>3494</v>
      </c>
      <c r="D186" s="36"/>
      <c r="E186" s="33"/>
      <c r="F186" s="33" t="s">
        <v>4646</v>
      </c>
      <c r="G186" s="35" t="s">
        <v>4701</v>
      </c>
      <c r="H186" s="21">
        <v>200</v>
      </c>
      <c r="I186" s="21">
        <v>600</v>
      </c>
      <c r="J186" s="21">
        <v>600</v>
      </c>
    </row>
    <row r="187" ht="28.5" spans="1:10">
      <c r="A187" s="21">
        <v>76</v>
      </c>
      <c r="B187" s="33" t="s">
        <v>3500</v>
      </c>
      <c r="C187" s="34" t="s">
        <v>3501</v>
      </c>
      <c r="D187" s="36"/>
      <c r="E187" s="33"/>
      <c r="F187" s="33" t="s">
        <v>4646</v>
      </c>
      <c r="G187" s="35" t="s">
        <v>4701</v>
      </c>
      <c r="H187" s="21">
        <v>300</v>
      </c>
      <c r="I187" s="21">
        <v>800</v>
      </c>
      <c r="J187" s="21">
        <v>800</v>
      </c>
    </row>
    <row r="188" ht="76" customHeight="1" spans="1:10">
      <c r="A188" s="21">
        <v>77</v>
      </c>
      <c r="B188" s="33" t="s">
        <v>3504</v>
      </c>
      <c r="C188" s="34" t="s">
        <v>4726</v>
      </c>
      <c r="D188" s="34" t="s">
        <v>4727</v>
      </c>
      <c r="E188" s="34"/>
      <c r="F188" s="34" t="s">
        <v>20</v>
      </c>
      <c r="G188" s="40" t="s">
        <v>4728</v>
      </c>
      <c r="H188" s="21">
        <v>1200</v>
      </c>
      <c r="I188" s="21">
        <v>2000</v>
      </c>
      <c r="J188" s="21">
        <v>2000</v>
      </c>
    </row>
    <row r="189" ht="28.5" spans="1:10">
      <c r="A189" s="21">
        <v>78</v>
      </c>
      <c r="B189" s="33" t="s">
        <v>3510</v>
      </c>
      <c r="C189" s="34" t="s">
        <v>4729</v>
      </c>
      <c r="D189" s="36"/>
      <c r="E189" s="33"/>
      <c r="F189" s="33" t="s">
        <v>4646</v>
      </c>
      <c r="G189" s="40" t="s">
        <v>4730</v>
      </c>
      <c r="H189" s="21">
        <v>1200</v>
      </c>
      <c r="I189" s="21">
        <v>3000</v>
      </c>
      <c r="J189" s="21">
        <v>3000</v>
      </c>
    </row>
    <row r="190" ht="14.25" spans="1:10">
      <c r="A190" s="21">
        <v>79</v>
      </c>
      <c r="B190" s="33" t="s">
        <v>3512</v>
      </c>
      <c r="C190" s="34" t="s">
        <v>3513</v>
      </c>
      <c r="D190" s="36"/>
      <c r="E190" s="33"/>
      <c r="F190" s="33" t="s">
        <v>4646</v>
      </c>
      <c r="G190" s="40"/>
      <c r="H190" s="21">
        <v>1200</v>
      </c>
      <c r="I190" s="21">
        <v>3000</v>
      </c>
      <c r="J190" s="21">
        <v>3000</v>
      </c>
    </row>
    <row r="191" ht="60" customHeight="1" spans="1:10">
      <c r="A191" s="21">
        <v>80</v>
      </c>
      <c r="B191" s="33" t="s">
        <v>3514</v>
      </c>
      <c r="C191" s="34" t="s">
        <v>3515</v>
      </c>
      <c r="D191" s="34" t="s">
        <v>4731</v>
      </c>
      <c r="E191" s="34"/>
      <c r="F191" s="34" t="s">
        <v>20</v>
      </c>
      <c r="G191" s="40" t="s">
        <v>4728</v>
      </c>
      <c r="H191" s="21">
        <v>1200</v>
      </c>
      <c r="I191" s="21">
        <v>2000</v>
      </c>
      <c r="J191" s="21">
        <v>2000</v>
      </c>
    </row>
    <row r="192" ht="28.5" spans="1:10">
      <c r="A192" s="21">
        <v>81</v>
      </c>
      <c r="B192" s="33" t="s">
        <v>3524</v>
      </c>
      <c r="C192" s="34" t="s">
        <v>3525</v>
      </c>
      <c r="D192" s="36"/>
      <c r="E192" s="33"/>
      <c r="F192" s="33" t="s">
        <v>4646</v>
      </c>
      <c r="G192" s="35" t="s">
        <v>4701</v>
      </c>
      <c r="H192" s="21">
        <v>1200</v>
      </c>
      <c r="I192" s="21">
        <v>3000</v>
      </c>
      <c r="J192" s="21">
        <v>3000</v>
      </c>
    </row>
    <row r="193" ht="14.25" spans="1:10">
      <c r="A193" s="21">
        <v>82</v>
      </c>
      <c r="B193" s="33" t="s">
        <v>3528</v>
      </c>
      <c r="C193" s="34" t="s">
        <v>4732</v>
      </c>
      <c r="D193" s="36"/>
      <c r="E193" s="33"/>
      <c r="F193" s="33" t="s">
        <v>4646</v>
      </c>
      <c r="G193" s="35"/>
      <c r="H193" s="21">
        <v>1200</v>
      </c>
      <c r="I193" s="21">
        <v>3000</v>
      </c>
      <c r="J193" s="21">
        <v>3000</v>
      </c>
    </row>
    <row r="194" ht="14.25" spans="1:10">
      <c r="A194" s="21">
        <v>83</v>
      </c>
      <c r="B194" s="33" t="s">
        <v>3536</v>
      </c>
      <c r="C194" s="34" t="s">
        <v>3537</v>
      </c>
      <c r="D194" s="36"/>
      <c r="E194" s="33"/>
      <c r="F194" s="33" t="s">
        <v>4646</v>
      </c>
      <c r="G194" s="35"/>
      <c r="H194" s="21">
        <v>1200</v>
      </c>
      <c r="I194" s="21">
        <v>3000</v>
      </c>
      <c r="J194" s="21">
        <v>3000</v>
      </c>
    </row>
    <row r="195" ht="14.25" spans="1:10">
      <c r="A195" s="21">
        <v>84</v>
      </c>
      <c r="B195" s="33" t="s">
        <v>3540</v>
      </c>
      <c r="C195" s="34" t="s">
        <v>3541</v>
      </c>
      <c r="D195" s="36"/>
      <c r="E195" s="33"/>
      <c r="F195" s="33" t="s">
        <v>4646</v>
      </c>
      <c r="G195" s="35"/>
      <c r="H195" s="21">
        <v>1200</v>
      </c>
      <c r="I195" s="21">
        <v>3000</v>
      </c>
      <c r="J195" s="21">
        <v>3000</v>
      </c>
    </row>
    <row r="196" ht="28.5" spans="1:10">
      <c r="A196" s="21">
        <v>85</v>
      </c>
      <c r="B196" s="33" t="s">
        <v>3544</v>
      </c>
      <c r="C196" s="34" t="s">
        <v>3545</v>
      </c>
      <c r="D196" s="36"/>
      <c r="E196" s="33"/>
      <c r="F196" s="33" t="s">
        <v>4646</v>
      </c>
      <c r="G196" s="35" t="s">
        <v>4697</v>
      </c>
      <c r="H196" s="21">
        <v>1200</v>
      </c>
      <c r="I196" s="21">
        <v>3000</v>
      </c>
      <c r="J196" s="21">
        <v>3000</v>
      </c>
    </row>
    <row r="197" ht="14.25" spans="1:10">
      <c r="A197" s="21">
        <v>86</v>
      </c>
      <c r="B197" s="33" t="s">
        <v>3552</v>
      </c>
      <c r="C197" s="34" t="s">
        <v>4733</v>
      </c>
      <c r="D197" s="36"/>
      <c r="E197" s="33"/>
      <c r="F197" s="33" t="s">
        <v>4646</v>
      </c>
      <c r="G197" s="35" t="s">
        <v>4734</v>
      </c>
      <c r="H197" s="34">
        <v>1200</v>
      </c>
      <c r="I197" s="34">
        <v>3000</v>
      </c>
      <c r="J197" s="34">
        <v>3000</v>
      </c>
    </row>
    <row r="198" ht="66" customHeight="1" spans="1:10">
      <c r="A198" s="21">
        <v>87</v>
      </c>
      <c r="B198" s="33" t="s">
        <v>3556</v>
      </c>
      <c r="C198" s="34" t="s">
        <v>3557</v>
      </c>
      <c r="D198" s="36" t="s">
        <v>4735</v>
      </c>
      <c r="E198" s="33" t="s">
        <v>4706</v>
      </c>
      <c r="F198" s="33" t="s">
        <v>4646</v>
      </c>
      <c r="G198" s="35"/>
      <c r="H198" s="34" t="s">
        <v>4689</v>
      </c>
      <c r="I198" s="34" t="s">
        <v>4689</v>
      </c>
      <c r="J198" s="34" t="s">
        <v>4689</v>
      </c>
    </row>
    <row r="199" ht="57" spans="1:10">
      <c r="A199" s="21">
        <v>88</v>
      </c>
      <c r="B199" s="33" t="s">
        <v>3550</v>
      </c>
      <c r="C199" s="34" t="s">
        <v>3551</v>
      </c>
      <c r="D199" s="36" t="s">
        <v>4736</v>
      </c>
      <c r="E199" s="33" t="s">
        <v>4706</v>
      </c>
      <c r="F199" s="33" t="s">
        <v>20</v>
      </c>
      <c r="G199" s="34" t="s">
        <v>4707</v>
      </c>
      <c r="H199" s="34">
        <v>800</v>
      </c>
      <c r="I199" s="34">
        <v>1350</v>
      </c>
      <c r="J199" s="34">
        <v>1350</v>
      </c>
    </row>
    <row r="200" ht="66" customHeight="1" spans="1:10">
      <c r="A200" s="21">
        <v>89</v>
      </c>
      <c r="B200" s="33" t="s">
        <v>3546</v>
      </c>
      <c r="C200" s="34" t="s">
        <v>3547</v>
      </c>
      <c r="D200" s="36" t="s">
        <v>4737</v>
      </c>
      <c r="E200" s="33" t="s">
        <v>4706</v>
      </c>
      <c r="F200" s="33" t="s">
        <v>20</v>
      </c>
      <c r="G200" s="24" t="s">
        <v>4738</v>
      </c>
      <c r="H200" s="34">
        <v>800</v>
      </c>
      <c r="I200" s="34">
        <v>1350</v>
      </c>
      <c r="J200" s="34">
        <v>1350</v>
      </c>
    </row>
    <row r="201" ht="14.25" spans="1:10">
      <c r="A201" s="21">
        <v>90</v>
      </c>
      <c r="B201" s="33" t="s">
        <v>3560</v>
      </c>
      <c r="C201" s="34" t="s">
        <v>4739</v>
      </c>
      <c r="D201" s="36"/>
      <c r="E201" s="33"/>
      <c r="F201" s="33" t="s">
        <v>4646</v>
      </c>
      <c r="G201" s="35"/>
      <c r="H201" s="21">
        <v>150</v>
      </c>
      <c r="I201" s="21">
        <v>400</v>
      </c>
      <c r="J201" s="21">
        <v>400</v>
      </c>
    </row>
    <row r="202" ht="14.25" spans="1:10">
      <c r="A202" s="21">
        <v>91</v>
      </c>
      <c r="B202" s="33" t="s">
        <v>3564</v>
      </c>
      <c r="C202" s="34" t="s">
        <v>3565</v>
      </c>
      <c r="D202" s="36"/>
      <c r="E202" s="33"/>
      <c r="F202" s="33" t="s">
        <v>4646</v>
      </c>
      <c r="G202" s="35"/>
      <c r="H202" s="21">
        <v>150</v>
      </c>
      <c r="I202" s="21">
        <v>400</v>
      </c>
      <c r="J202" s="21">
        <v>400</v>
      </c>
    </row>
    <row r="203" ht="28.5" spans="1:10">
      <c r="A203" s="21">
        <v>92</v>
      </c>
      <c r="B203" s="33" t="s">
        <v>3566</v>
      </c>
      <c r="C203" s="34" t="s">
        <v>4740</v>
      </c>
      <c r="D203" s="36"/>
      <c r="E203" s="33"/>
      <c r="F203" s="33" t="s">
        <v>4646</v>
      </c>
      <c r="G203" s="35"/>
      <c r="H203" s="21">
        <v>150</v>
      </c>
      <c r="I203" s="21">
        <v>400</v>
      </c>
      <c r="J203" s="21">
        <v>400</v>
      </c>
    </row>
    <row r="204" ht="28.5" spans="1:10">
      <c r="A204" s="21">
        <v>93</v>
      </c>
      <c r="B204" s="33" t="s">
        <v>3568</v>
      </c>
      <c r="C204" s="34" t="s">
        <v>3569</v>
      </c>
      <c r="D204" s="36"/>
      <c r="E204" s="33"/>
      <c r="F204" s="33" t="s">
        <v>4646</v>
      </c>
      <c r="G204" s="35" t="s">
        <v>4697</v>
      </c>
      <c r="H204" s="21">
        <v>1200</v>
      </c>
      <c r="I204" s="21">
        <v>3000</v>
      </c>
      <c r="J204" s="21">
        <v>3000</v>
      </c>
    </row>
    <row r="205" ht="14.25" spans="1:10">
      <c r="A205" s="21">
        <v>94</v>
      </c>
      <c r="B205" s="33" t="s">
        <v>3572</v>
      </c>
      <c r="C205" s="34" t="s">
        <v>3573</v>
      </c>
      <c r="D205" s="36"/>
      <c r="E205" s="33"/>
      <c r="F205" s="33" t="s">
        <v>4646</v>
      </c>
      <c r="G205" s="35"/>
      <c r="H205" s="21">
        <v>1200</v>
      </c>
      <c r="I205" s="21">
        <v>3000</v>
      </c>
      <c r="J205" s="21">
        <v>3000</v>
      </c>
    </row>
    <row r="206" ht="14.25" spans="1:10">
      <c r="A206" s="21">
        <v>95</v>
      </c>
      <c r="B206" s="33" t="s">
        <v>3576</v>
      </c>
      <c r="C206" s="34" t="s">
        <v>3577</v>
      </c>
      <c r="D206" s="36"/>
      <c r="E206" s="33"/>
      <c r="F206" s="33" t="s">
        <v>4646</v>
      </c>
      <c r="G206" s="35"/>
      <c r="H206" s="21">
        <v>1200</v>
      </c>
      <c r="I206" s="21">
        <v>3000</v>
      </c>
      <c r="J206" s="21">
        <v>3000</v>
      </c>
    </row>
    <row r="207" ht="28.5" spans="1:10">
      <c r="A207" s="21">
        <v>96</v>
      </c>
      <c r="B207" s="33" t="s">
        <v>3580</v>
      </c>
      <c r="C207" s="34" t="s">
        <v>3581</v>
      </c>
      <c r="D207" s="36"/>
      <c r="E207" s="33"/>
      <c r="F207" s="33" t="s">
        <v>4646</v>
      </c>
      <c r="G207" s="35" t="s">
        <v>4697</v>
      </c>
      <c r="H207" s="21">
        <v>800</v>
      </c>
      <c r="I207" s="21">
        <v>1500</v>
      </c>
      <c r="J207" s="21">
        <v>1500</v>
      </c>
    </row>
    <row r="208" ht="42.75" spans="1:10">
      <c r="A208" s="21">
        <v>97</v>
      </c>
      <c r="B208" s="33" t="s">
        <v>3584</v>
      </c>
      <c r="C208" s="34" t="s">
        <v>3585</v>
      </c>
      <c r="D208" s="36"/>
      <c r="E208" s="33"/>
      <c r="F208" s="33" t="s">
        <v>4646</v>
      </c>
      <c r="G208" s="35" t="s">
        <v>4699</v>
      </c>
      <c r="H208" s="21">
        <v>800</v>
      </c>
      <c r="I208" s="21">
        <v>1500</v>
      </c>
      <c r="J208" s="21">
        <v>1500</v>
      </c>
    </row>
    <row r="209" ht="14.25" spans="1:10">
      <c r="A209" s="21">
        <v>98</v>
      </c>
      <c r="B209" s="33" t="s">
        <v>3586</v>
      </c>
      <c r="C209" s="34" t="s">
        <v>3587</v>
      </c>
      <c r="D209" s="36"/>
      <c r="E209" s="33"/>
      <c r="F209" s="33" t="s">
        <v>4646</v>
      </c>
      <c r="G209" s="35"/>
      <c r="H209" s="21">
        <v>800</v>
      </c>
      <c r="I209" s="21">
        <v>1500</v>
      </c>
      <c r="J209" s="21">
        <v>1500</v>
      </c>
    </row>
    <row r="210" ht="14.25" spans="1:10">
      <c r="A210" s="21">
        <v>99</v>
      </c>
      <c r="B210" s="33" t="s">
        <v>3588</v>
      </c>
      <c r="C210" s="34" t="s">
        <v>3589</v>
      </c>
      <c r="D210" s="36"/>
      <c r="E210" s="33"/>
      <c r="F210" s="33" t="s">
        <v>4646</v>
      </c>
      <c r="G210" s="35"/>
      <c r="H210" s="21">
        <v>300</v>
      </c>
      <c r="I210" s="21">
        <v>800</v>
      </c>
      <c r="J210" s="21">
        <v>800</v>
      </c>
    </row>
    <row r="211" ht="14.25" spans="1:10">
      <c r="A211" s="21">
        <v>100</v>
      </c>
      <c r="B211" s="33" t="s">
        <v>3598</v>
      </c>
      <c r="C211" s="34" t="s">
        <v>3599</v>
      </c>
      <c r="D211" s="36"/>
      <c r="E211" s="33"/>
      <c r="F211" s="33" t="s">
        <v>4646</v>
      </c>
      <c r="G211" s="35"/>
      <c r="H211" s="21">
        <v>200</v>
      </c>
      <c r="I211" s="21">
        <v>600</v>
      </c>
      <c r="J211" s="21">
        <v>600</v>
      </c>
    </row>
    <row r="212" ht="14.25" spans="1:10">
      <c r="A212" s="21">
        <v>101</v>
      </c>
      <c r="B212" s="33" t="s">
        <v>3596</v>
      </c>
      <c r="C212" s="34" t="s">
        <v>3597</v>
      </c>
      <c r="D212" s="36"/>
      <c r="E212" s="33"/>
      <c r="F212" s="33" t="s">
        <v>4646</v>
      </c>
      <c r="G212" s="35"/>
      <c r="H212" s="21">
        <v>1200</v>
      </c>
      <c r="I212" s="21">
        <v>3000</v>
      </c>
      <c r="J212" s="21">
        <v>3000</v>
      </c>
    </row>
    <row r="213" ht="28.5" spans="1:10">
      <c r="A213" s="21">
        <v>102</v>
      </c>
      <c r="B213" s="33" t="s">
        <v>3600</v>
      </c>
      <c r="C213" s="34" t="s">
        <v>3601</v>
      </c>
      <c r="D213" s="36"/>
      <c r="E213" s="33"/>
      <c r="F213" s="33" t="s">
        <v>4646</v>
      </c>
      <c r="G213" s="35" t="s">
        <v>4697</v>
      </c>
      <c r="H213" s="21">
        <v>300</v>
      </c>
      <c r="I213" s="21">
        <v>800</v>
      </c>
      <c r="J213" s="21">
        <v>800</v>
      </c>
    </row>
    <row r="214" ht="42.75" spans="1:10">
      <c r="A214" s="21">
        <v>103</v>
      </c>
      <c r="B214" s="33" t="s">
        <v>3606</v>
      </c>
      <c r="C214" s="34" t="s">
        <v>4741</v>
      </c>
      <c r="D214" s="36"/>
      <c r="E214" s="33"/>
      <c r="F214" s="33" t="s">
        <v>4646</v>
      </c>
      <c r="G214" s="35" t="s">
        <v>4699</v>
      </c>
      <c r="H214" s="21">
        <v>800</v>
      </c>
      <c r="I214" s="21">
        <v>1500</v>
      </c>
      <c r="J214" s="21">
        <v>1500</v>
      </c>
    </row>
    <row r="215" ht="28.5" spans="1:10">
      <c r="A215" s="21">
        <v>104</v>
      </c>
      <c r="B215" s="33" t="s">
        <v>3610</v>
      </c>
      <c r="C215" s="34" t="s">
        <v>3611</v>
      </c>
      <c r="D215" s="36"/>
      <c r="E215" s="33"/>
      <c r="F215" s="33" t="s">
        <v>4646</v>
      </c>
      <c r="G215" s="35" t="s">
        <v>4697</v>
      </c>
      <c r="H215" s="21">
        <v>800</v>
      </c>
      <c r="I215" s="21">
        <v>1500</v>
      </c>
      <c r="J215" s="21">
        <v>1500</v>
      </c>
    </row>
    <row r="216" ht="28.5" spans="1:10">
      <c r="A216" s="21">
        <v>105</v>
      </c>
      <c r="B216" s="33" t="s">
        <v>3612</v>
      </c>
      <c r="C216" s="34" t="s">
        <v>3613</v>
      </c>
      <c r="D216" s="36"/>
      <c r="E216" s="33"/>
      <c r="F216" s="33" t="s">
        <v>4646</v>
      </c>
      <c r="G216" s="35" t="s">
        <v>4697</v>
      </c>
      <c r="H216" s="21">
        <v>800</v>
      </c>
      <c r="I216" s="21">
        <v>1500</v>
      </c>
      <c r="J216" s="21">
        <v>1500</v>
      </c>
    </row>
    <row r="217" ht="28.5" spans="1:10">
      <c r="A217" s="21">
        <v>106</v>
      </c>
      <c r="B217" s="33" t="s">
        <v>3614</v>
      </c>
      <c r="C217" s="34" t="s">
        <v>3615</v>
      </c>
      <c r="D217" s="36"/>
      <c r="E217" s="33"/>
      <c r="F217" s="33" t="s">
        <v>4646</v>
      </c>
      <c r="G217" s="35" t="s">
        <v>4697</v>
      </c>
      <c r="H217" s="21">
        <v>800</v>
      </c>
      <c r="I217" s="21">
        <v>1500</v>
      </c>
      <c r="J217" s="21">
        <v>1500</v>
      </c>
    </row>
    <row r="218" ht="14.25" spans="1:10">
      <c r="A218" s="21">
        <v>107</v>
      </c>
      <c r="B218" s="33" t="s">
        <v>3620</v>
      </c>
      <c r="C218" s="34" t="s">
        <v>3621</v>
      </c>
      <c r="D218" s="36"/>
      <c r="E218" s="33"/>
      <c r="F218" s="33" t="s">
        <v>4646</v>
      </c>
      <c r="G218" s="35"/>
      <c r="H218" s="21">
        <v>500</v>
      </c>
      <c r="I218" s="21">
        <v>1000</v>
      </c>
      <c r="J218" s="21">
        <v>1000</v>
      </c>
    </row>
    <row r="219" ht="14.25" spans="1:10">
      <c r="A219" s="21">
        <v>108</v>
      </c>
      <c r="B219" s="33" t="s">
        <v>3622</v>
      </c>
      <c r="C219" s="34" t="s">
        <v>3623</v>
      </c>
      <c r="D219" s="36"/>
      <c r="E219" s="33"/>
      <c r="F219" s="33" t="s">
        <v>4646</v>
      </c>
      <c r="G219" s="35"/>
      <c r="H219" s="21">
        <v>2000</v>
      </c>
      <c r="I219" s="21">
        <v>4500</v>
      </c>
      <c r="J219" s="21">
        <v>4500</v>
      </c>
    </row>
    <row r="220" ht="14.25" spans="1:10">
      <c r="A220" s="21">
        <v>109</v>
      </c>
      <c r="B220" s="33" t="s">
        <v>3651</v>
      </c>
      <c r="C220" s="34" t="s">
        <v>3652</v>
      </c>
      <c r="D220" s="36"/>
      <c r="E220" s="33"/>
      <c r="F220" s="33" t="s">
        <v>4646</v>
      </c>
      <c r="G220" s="35"/>
      <c r="H220" s="21">
        <v>1200</v>
      </c>
      <c r="I220" s="21">
        <v>3000</v>
      </c>
      <c r="J220" s="21">
        <v>3000</v>
      </c>
    </row>
    <row r="221" ht="14.25" spans="1:10">
      <c r="A221" s="21">
        <v>110</v>
      </c>
      <c r="B221" s="33" t="s">
        <v>3634</v>
      </c>
      <c r="C221" s="34" t="s">
        <v>3635</v>
      </c>
      <c r="D221" s="36"/>
      <c r="E221" s="33"/>
      <c r="F221" s="33" t="s">
        <v>4646</v>
      </c>
      <c r="G221" s="35"/>
      <c r="H221" s="21">
        <v>1200</v>
      </c>
      <c r="I221" s="21">
        <v>3000</v>
      </c>
      <c r="J221" s="21">
        <v>3000</v>
      </c>
    </row>
    <row r="222" ht="14.25" spans="1:10">
      <c r="A222" s="21">
        <v>111</v>
      </c>
      <c r="B222" s="33" t="s">
        <v>4742</v>
      </c>
      <c r="C222" s="34" t="s">
        <v>3638</v>
      </c>
      <c r="D222" s="36"/>
      <c r="E222" s="33"/>
      <c r="F222" s="33" t="s">
        <v>4646</v>
      </c>
      <c r="G222" s="35"/>
      <c r="H222" s="21">
        <v>500</v>
      </c>
      <c r="I222" s="21">
        <v>1000</v>
      </c>
      <c r="J222" s="21">
        <v>1000</v>
      </c>
    </row>
    <row r="223" ht="14.25" spans="1:10">
      <c r="A223" s="21">
        <v>112</v>
      </c>
      <c r="B223" s="33" t="s">
        <v>3643</v>
      </c>
      <c r="C223" s="34" t="s">
        <v>3644</v>
      </c>
      <c r="D223" s="36"/>
      <c r="E223" s="33"/>
      <c r="F223" s="33" t="s">
        <v>4646</v>
      </c>
      <c r="G223" s="35"/>
      <c r="H223" s="21">
        <v>200</v>
      </c>
      <c r="I223" s="21">
        <v>600</v>
      </c>
      <c r="J223" s="21">
        <v>600</v>
      </c>
    </row>
    <row r="224" ht="14.25" spans="1:10">
      <c r="A224" s="21">
        <v>113</v>
      </c>
      <c r="B224" s="33" t="s">
        <v>4743</v>
      </c>
      <c r="C224" s="34" t="s">
        <v>4744</v>
      </c>
      <c r="D224" s="36"/>
      <c r="E224" s="33"/>
      <c r="F224" s="33" t="s">
        <v>4745</v>
      </c>
      <c r="G224" s="35"/>
      <c r="H224" s="21">
        <v>2</v>
      </c>
      <c r="I224" s="21">
        <v>2</v>
      </c>
      <c r="J224" s="21">
        <v>2</v>
      </c>
    </row>
    <row r="225" ht="42.75" spans="1:10">
      <c r="A225" s="21">
        <v>114</v>
      </c>
      <c r="B225" s="33" t="s">
        <v>3647</v>
      </c>
      <c r="C225" s="34" t="s">
        <v>3648</v>
      </c>
      <c r="D225" s="36"/>
      <c r="E225" s="33"/>
      <c r="F225" s="33" t="s">
        <v>4646</v>
      </c>
      <c r="G225" s="35" t="s">
        <v>4699</v>
      </c>
      <c r="H225" s="21">
        <v>800</v>
      </c>
      <c r="I225" s="21">
        <v>1500</v>
      </c>
      <c r="J225" s="21">
        <v>1500</v>
      </c>
    </row>
    <row r="226" ht="14.25" spans="1:10">
      <c r="A226" s="21">
        <v>115</v>
      </c>
      <c r="B226" s="33" t="s">
        <v>3651</v>
      </c>
      <c r="C226" s="34" t="s">
        <v>3652</v>
      </c>
      <c r="D226" s="36"/>
      <c r="E226" s="33"/>
      <c r="F226" s="33" t="s">
        <v>4646</v>
      </c>
      <c r="G226" s="35"/>
      <c r="H226" s="21">
        <v>1200</v>
      </c>
      <c r="I226" s="21">
        <v>3000</v>
      </c>
      <c r="J226" s="21">
        <v>3000</v>
      </c>
    </row>
    <row r="227" ht="82" customHeight="1" spans="1:10">
      <c r="A227" s="21">
        <v>116</v>
      </c>
      <c r="B227" s="33" t="s">
        <v>3653</v>
      </c>
      <c r="C227" s="34" t="s">
        <v>3654</v>
      </c>
      <c r="D227" s="41" t="s">
        <v>4746</v>
      </c>
      <c r="E227" s="33" t="s">
        <v>4706</v>
      </c>
      <c r="F227" s="33" t="s">
        <v>20</v>
      </c>
      <c r="G227" s="34" t="s">
        <v>4707</v>
      </c>
      <c r="H227" s="21">
        <v>2000</v>
      </c>
      <c r="I227" s="21">
        <v>2000</v>
      </c>
      <c r="J227" s="21">
        <v>2000</v>
      </c>
    </row>
    <row r="228" ht="14.25" spans="1:10">
      <c r="A228" s="21">
        <v>117</v>
      </c>
      <c r="B228" s="33" t="s">
        <v>3657</v>
      </c>
      <c r="C228" s="34" t="s">
        <v>3658</v>
      </c>
      <c r="D228" s="36"/>
      <c r="E228" s="33"/>
      <c r="F228" s="33" t="s">
        <v>4646</v>
      </c>
      <c r="G228" s="35"/>
      <c r="H228" s="21">
        <v>100</v>
      </c>
      <c r="I228" s="21">
        <v>200</v>
      </c>
      <c r="J228" s="21">
        <v>200</v>
      </c>
    </row>
    <row r="229" ht="14.25" spans="1:10">
      <c r="A229" s="21">
        <v>118</v>
      </c>
      <c r="B229" s="33" t="s">
        <v>3661</v>
      </c>
      <c r="C229" s="34" t="s">
        <v>3662</v>
      </c>
      <c r="D229" s="36"/>
      <c r="E229" s="33"/>
      <c r="F229" s="33" t="s">
        <v>4646</v>
      </c>
      <c r="G229" s="35"/>
      <c r="H229" s="21">
        <v>100</v>
      </c>
      <c r="I229" s="21">
        <v>200</v>
      </c>
      <c r="J229" s="21">
        <v>200</v>
      </c>
    </row>
    <row r="230" ht="14.25" spans="1:10">
      <c r="A230" s="21">
        <v>119</v>
      </c>
      <c r="B230" s="33" t="s">
        <v>4747</v>
      </c>
      <c r="C230" s="34" t="s">
        <v>4748</v>
      </c>
      <c r="D230" s="36"/>
      <c r="E230" s="33"/>
      <c r="F230" s="33" t="s">
        <v>20</v>
      </c>
      <c r="G230" s="35" t="s">
        <v>4749</v>
      </c>
      <c r="H230" s="21">
        <v>20</v>
      </c>
      <c r="I230" s="21">
        <v>20</v>
      </c>
      <c r="J230" s="21">
        <v>20</v>
      </c>
    </row>
    <row r="231" ht="14.25" spans="1:10">
      <c r="A231" s="21">
        <v>120</v>
      </c>
      <c r="B231" s="33" t="s">
        <v>4750</v>
      </c>
      <c r="C231" s="34" t="s">
        <v>4751</v>
      </c>
      <c r="D231" s="36"/>
      <c r="E231" s="33"/>
      <c r="F231" s="33" t="s">
        <v>4646</v>
      </c>
      <c r="G231" s="35"/>
      <c r="H231" s="21">
        <v>1200</v>
      </c>
      <c r="I231" s="21">
        <v>3000</v>
      </c>
      <c r="J231" s="21">
        <v>3000</v>
      </c>
    </row>
    <row r="232" ht="28.5" spans="1:10">
      <c r="A232" s="21">
        <v>121</v>
      </c>
      <c r="B232" s="33" t="s">
        <v>4752</v>
      </c>
      <c r="C232" s="34" t="s">
        <v>4753</v>
      </c>
      <c r="D232" s="36"/>
      <c r="E232" s="33"/>
      <c r="F232" s="33" t="s">
        <v>4646</v>
      </c>
      <c r="G232" s="35"/>
      <c r="H232" s="21">
        <v>2000</v>
      </c>
      <c r="I232" s="21">
        <v>4500</v>
      </c>
      <c r="J232" s="21">
        <v>4500</v>
      </c>
    </row>
    <row r="233" ht="14.25" spans="1:10">
      <c r="A233" s="21">
        <v>122</v>
      </c>
      <c r="B233" s="33" t="s">
        <v>4754</v>
      </c>
      <c r="C233" s="34" t="s">
        <v>4755</v>
      </c>
      <c r="D233" s="36"/>
      <c r="E233" s="33"/>
      <c r="F233" s="33" t="s">
        <v>4646</v>
      </c>
      <c r="G233" s="35"/>
      <c r="H233" s="21">
        <v>300</v>
      </c>
      <c r="I233" s="21">
        <v>800</v>
      </c>
      <c r="J233" s="21">
        <v>800</v>
      </c>
    </row>
    <row r="234" ht="28.5" spans="1:10">
      <c r="A234" s="21">
        <v>123</v>
      </c>
      <c r="B234" s="33" t="s">
        <v>4756</v>
      </c>
      <c r="C234" s="34" t="s">
        <v>4757</v>
      </c>
      <c r="D234" s="36"/>
      <c r="E234" s="33"/>
      <c r="F234" s="33" t="s">
        <v>4646</v>
      </c>
      <c r="G234" s="35"/>
      <c r="H234" s="21">
        <v>255</v>
      </c>
      <c r="I234" s="21">
        <v>255</v>
      </c>
      <c r="J234" s="21">
        <v>255</v>
      </c>
    </row>
    <row r="235" ht="42.75" spans="1:10">
      <c r="A235" s="21">
        <v>124</v>
      </c>
      <c r="B235" s="33" t="s">
        <v>4758</v>
      </c>
      <c r="C235" s="34" t="s">
        <v>4759</v>
      </c>
      <c r="D235" s="36"/>
      <c r="E235" s="33"/>
      <c r="F235" s="33" t="s">
        <v>20</v>
      </c>
      <c r="G235" s="35" t="s">
        <v>4760</v>
      </c>
      <c r="H235" s="21">
        <v>64</v>
      </c>
      <c r="I235" s="21">
        <v>64</v>
      </c>
      <c r="J235" s="21">
        <v>64</v>
      </c>
    </row>
    <row r="236" ht="14.25" spans="1:10">
      <c r="A236" s="21">
        <v>125</v>
      </c>
      <c r="B236" s="33" t="s">
        <v>4761</v>
      </c>
      <c r="C236" s="34" t="s">
        <v>4762</v>
      </c>
      <c r="D236" s="36"/>
      <c r="E236" s="33"/>
      <c r="F236" s="33" t="s">
        <v>4646</v>
      </c>
      <c r="G236" s="35"/>
      <c r="H236" s="21">
        <v>300</v>
      </c>
      <c r="I236" s="21">
        <v>800</v>
      </c>
      <c r="J236" s="21">
        <v>800</v>
      </c>
    </row>
    <row r="237" ht="19" customHeight="1" spans="1:10">
      <c r="A237" s="30" t="s">
        <v>4763</v>
      </c>
      <c r="B237" s="30"/>
      <c r="C237" s="30"/>
      <c r="D237" s="31"/>
      <c r="E237" s="30"/>
      <c r="F237" s="30"/>
      <c r="G237" s="32"/>
      <c r="H237" s="30"/>
      <c r="I237" s="30"/>
      <c r="J237" s="30"/>
    </row>
    <row r="238" ht="14.25" spans="1:10">
      <c r="A238" s="23">
        <v>1</v>
      </c>
      <c r="B238" s="23" t="s">
        <v>3782</v>
      </c>
      <c r="C238" s="23" t="s">
        <v>3783</v>
      </c>
      <c r="D238" s="23"/>
      <c r="E238" s="23"/>
      <c r="F238" s="23" t="s">
        <v>20</v>
      </c>
      <c r="G238" s="22" t="s">
        <v>4764</v>
      </c>
      <c r="H238" s="23">
        <v>210</v>
      </c>
      <c r="I238" s="23">
        <v>210</v>
      </c>
      <c r="J238" s="23">
        <v>210</v>
      </c>
    </row>
    <row r="239" ht="14.25" spans="1:10">
      <c r="A239" s="23">
        <v>2</v>
      </c>
      <c r="B239" s="23" t="s">
        <v>4765</v>
      </c>
      <c r="C239" s="23" t="s">
        <v>4766</v>
      </c>
      <c r="D239" s="23"/>
      <c r="E239" s="23"/>
      <c r="F239" s="23" t="s">
        <v>20</v>
      </c>
      <c r="G239" s="22"/>
      <c r="H239" s="23">
        <v>300</v>
      </c>
      <c r="I239" s="42">
        <v>300</v>
      </c>
      <c r="J239" s="23">
        <v>300</v>
      </c>
    </row>
    <row r="240" ht="14.25" spans="1:10">
      <c r="A240" s="23">
        <v>3</v>
      </c>
      <c r="B240" s="23" t="s">
        <v>4767</v>
      </c>
      <c r="C240" s="23" t="s">
        <v>4768</v>
      </c>
      <c r="D240" s="23"/>
      <c r="E240" s="23"/>
      <c r="F240" s="23" t="s">
        <v>4769</v>
      </c>
      <c r="G240" s="22"/>
      <c r="H240" s="23">
        <v>2.5</v>
      </c>
      <c r="I240" s="23">
        <v>2.5</v>
      </c>
      <c r="J240" s="23">
        <v>2.5</v>
      </c>
    </row>
    <row r="241" ht="14.25" spans="1:10">
      <c r="A241" s="23">
        <v>4</v>
      </c>
      <c r="B241" s="23" t="s">
        <v>4770</v>
      </c>
      <c r="C241" s="23" t="s">
        <v>4771</v>
      </c>
      <c r="D241" s="23"/>
      <c r="E241" s="23"/>
      <c r="F241" s="23" t="s">
        <v>20</v>
      </c>
      <c r="G241" s="22"/>
      <c r="H241" s="23">
        <v>1.5</v>
      </c>
      <c r="I241" s="23">
        <v>1.5</v>
      </c>
      <c r="J241" s="23">
        <v>1.5</v>
      </c>
    </row>
    <row r="242" ht="14.25" spans="1:10">
      <c r="A242" s="23">
        <v>5</v>
      </c>
      <c r="B242" s="23" t="s">
        <v>4772</v>
      </c>
      <c r="C242" s="23" t="s">
        <v>4773</v>
      </c>
      <c r="D242" s="23"/>
      <c r="E242" s="23"/>
      <c r="F242" s="23" t="s">
        <v>20</v>
      </c>
      <c r="G242" s="22"/>
      <c r="H242" s="23">
        <v>2</v>
      </c>
      <c r="I242" s="23">
        <v>2</v>
      </c>
      <c r="J242" s="23">
        <v>2</v>
      </c>
    </row>
    <row r="243" ht="14.25" spans="1:10">
      <c r="A243" s="23">
        <v>6</v>
      </c>
      <c r="B243" s="23" t="s">
        <v>4774</v>
      </c>
      <c r="C243" s="23" t="s">
        <v>4775</v>
      </c>
      <c r="D243" s="23"/>
      <c r="E243" s="23"/>
      <c r="F243" s="23" t="s">
        <v>20</v>
      </c>
      <c r="G243" s="22"/>
      <c r="H243" s="23">
        <v>2</v>
      </c>
      <c r="I243" s="23">
        <v>2</v>
      </c>
      <c r="J243" s="23">
        <v>2</v>
      </c>
    </row>
    <row r="244" ht="14.25" spans="1:10">
      <c r="A244" s="23">
        <v>7</v>
      </c>
      <c r="B244" s="23" t="s">
        <v>4776</v>
      </c>
      <c r="C244" s="23" t="s">
        <v>4777</v>
      </c>
      <c r="D244" s="23"/>
      <c r="E244" s="23"/>
      <c r="F244" s="23" t="s">
        <v>4769</v>
      </c>
      <c r="G244" s="22"/>
      <c r="H244" s="23">
        <v>4.5</v>
      </c>
      <c r="I244" s="23">
        <v>4.5</v>
      </c>
      <c r="J244" s="23">
        <v>4.5</v>
      </c>
    </row>
    <row r="245" ht="14.25" spans="1:10">
      <c r="A245" s="23">
        <v>8</v>
      </c>
      <c r="B245" s="23" t="s">
        <v>4778</v>
      </c>
      <c r="C245" s="23" t="s">
        <v>4779</v>
      </c>
      <c r="D245" s="23"/>
      <c r="E245" s="23"/>
      <c r="F245" s="23" t="s">
        <v>20</v>
      </c>
      <c r="G245" s="22"/>
      <c r="H245" s="23">
        <v>10</v>
      </c>
      <c r="I245" s="23">
        <v>10</v>
      </c>
      <c r="J245" s="23">
        <v>10</v>
      </c>
    </row>
    <row r="246" ht="14.25" spans="1:10">
      <c r="A246" s="23">
        <v>9</v>
      </c>
      <c r="B246" s="23" t="s">
        <v>3792</v>
      </c>
      <c r="C246" s="23" t="s">
        <v>3793</v>
      </c>
      <c r="D246" s="23"/>
      <c r="E246" s="23"/>
      <c r="F246" s="23" t="s">
        <v>4769</v>
      </c>
      <c r="G246" s="22"/>
      <c r="H246" s="23">
        <v>4</v>
      </c>
      <c r="I246" s="23">
        <v>4</v>
      </c>
      <c r="J246" s="23">
        <v>4</v>
      </c>
    </row>
    <row r="247" ht="14.25" spans="1:10">
      <c r="A247" s="23">
        <v>10</v>
      </c>
      <c r="B247" s="23" t="s">
        <v>4780</v>
      </c>
      <c r="C247" s="23" t="s">
        <v>4781</v>
      </c>
      <c r="D247" s="23"/>
      <c r="E247" s="23"/>
      <c r="F247" s="23" t="s">
        <v>4769</v>
      </c>
      <c r="G247" s="22"/>
      <c r="H247" s="23">
        <v>2</v>
      </c>
      <c r="I247" s="23">
        <v>2</v>
      </c>
      <c r="J247" s="23">
        <v>2</v>
      </c>
    </row>
    <row r="248" ht="14.25" spans="1:10">
      <c r="A248" s="23">
        <v>11</v>
      </c>
      <c r="B248" s="23" t="s">
        <v>4782</v>
      </c>
      <c r="C248" s="23" t="s">
        <v>4783</v>
      </c>
      <c r="D248" s="23"/>
      <c r="E248" s="23"/>
      <c r="F248" s="23" t="s">
        <v>4769</v>
      </c>
      <c r="G248" s="22"/>
      <c r="H248" s="23">
        <v>2.5</v>
      </c>
      <c r="I248" s="23">
        <v>2.5</v>
      </c>
      <c r="J248" s="23">
        <v>2.5</v>
      </c>
    </row>
    <row r="249" ht="14.25" spans="1:10">
      <c r="A249" s="23">
        <v>12</v>
      </c>
      <c r="B249" s="23" t="s">
        <v>3680</v>
      </c>
      <c r="C249" s="23" t="s">
        <v>3681</v>
      </c>
      <c r="D249" s="23"/>
      <c r="E249" s="23"/>
      <c r="F249" s="23" t="s">
        <v>4769</v>
      </c>
      <c r="G249" s="22"/>
      <c r="H249" s="23">
        <v>5</v>
      </c>
      <c r="I249" s="23">
        <v>5</v>
      </c>
      <c r="J249" s="23">
        <v>5</v>
      </c>
    </row>
    <row r="250" ht="14.25" spans="1:10">
      <c r="A250" s="23">
        <v>13</v>
      </c>
      <c r="B250" s="23" t="s">
        <v>4784</v>
      </c>
      <c r="C250" s="23" t="s">
        <v>4785</v>
      </c>
      <c r="D250" s="23"/>
      <c r="E250" s="23"/>
      <c r="F250" s="23" t="s">
        <v>4769</v>
      </c>
      <c r="G250" s="22"/>
      <c r="H250" s="23">
        <v>2</v>
      </c>
      <c r="I250" s="23">
        <v>2</v>
      </c>
      <c r="J250" s="23">
        <v>2</v>
      </c>
    </row>
    <row r="251" ht="14.25" spans="1:10">
      <c r="A251" s="23">
        <v>14</v>
      </c>
      <c r="B251" s="23" t="s">
        <v>4786</v>
      </c>
      <c r="C251" s="23" t="s">
        <v>4787</v>
      </c>
      <c r="D251" s="23"/>
      <c r="E251" s="23"/>
      <c r="F251" s="23" t="s">
        <v>20</v>
      </c>
      <c r="G251" s="22"/>
      <c r="H251" s="23">
        <v>4</v>
      </c>
      <c r="I251" s="23">
        <v>4</v>
      </c>
      <c r="J251" s="23">
        <v>4</v>
      </c>
    </row>
    <row r="252" ht="14.25" spans="1:10">
      <c r="A252" s="23">
        <v>15</v>
      </c>
      <c r="B252" s="23" t="s">
        <v>4788</v>
      </c>
      <c r="C252" s="23" t="s">
        <v>4789</v>
      </c>
      <c r="D252" s="23"/>
      <c r="E252" s="23"/>
      <c r="F252" s="23" t="s">
        <v>20</v>
      </c>
      <c r="G252" s="22"/>
      <c r="H252" s="23">
        <v>2.5</v>
      </c>
      <c r="I252" s="23">
        <v>2.5</v>
      </c>
      <c r="J252" s="23">
        <v>2.5</v>
      </c>
    </row>
    <row r="253" ht="14.25" spans="1:10">
      <c r="A253" s="23">
        <v>16</v>
      </c>
      <c r="B253" s="23" t="s">
        <v>4790</v>
      </c>
      <c r="C253" s="23" t="s">
        <v>4791</v>
      </c>
      <c r="D253" s="23"/>
      <c r="E253" s="23"/>
      <c r="F253" s="23" t="s">
        <v>4769</v>
      </c>
      <c r="G253" s="22"/>
      <c r="H253" s="23">
        <v>1</v>
      </c>
      <c r="I253" s="23">
        <v>1</v>
      </c>
      <c r="J253" s="23">
        <v>1</v>
      </c>
    </row>
    <row r="254" ht="14.25" spans="1:10">
      <c r="A254" s="23">
        <v>17</v>
      </c>
      <c r="B254" s="23" t="s">
        <v>4792</v>
      </c>
      <c r="C254" s="23" t="s">
        <v>4793</v>
      </c>
      <c r="D254" s="23"/>
      <c r="E254" s="23"/>
      <c r="F254" s="23" t="s">
        <v>20</v>
      </c>
      <c r="G254" s="22"/>
      <c r="H254" s="23">
        <v>2.5</v>
      </c>
      <c r="I254" s="23">
        <v>2.5</v>
      </c>
      <c r="J254" s="23">
        <v>2.5</v>
      </c>
    </row>
    <row r="255" ht="14.25" spans="1:10">
      <c r="A255" s="23">
        <v>18</v>
      </c>
      <c r="B255" s="23" t="s">
        <v>4794</v>
      </c>
      <c r="C255" s="23" t="s">
        <v>4795</v>
      </c>
      <c r="D255" s="23"/>
      <c r="E255" s="23"/>
      <c r="F255" s="23" t="s">
        <v>20</v>
      </c>
      <c r="G255" s="22"/>
      <c r="H255" s="23">
        <v>1</v>
      </c>
      <c r="I255" s="23">
        <v>1</v>
      </c>
      <c r="J255" s="23">
        <v>1</v>
      </c>
    </row>
    <row r="256" ht="14.25" spans="1:10">
      <c r="A256" s="23">
        <v>19</v>
      </c>
      <c r="B256" s="23" t="s">
        <v>3763</v>
      </c>
      <c r="C256" s="23" t="s">
        <v>3764</v>
      </c>
      <c r="D256" s="23"/>
      <c r="E256" s="23"/>
      <c r="F256" s="23" t="s">
        <v>20</v>
      </c>
      <c r="G256" s="22"/>
      <c r="H256" s="23">
        <v>1</v>
      </c>
      <c r="I256" s="23">
        <v>1</v>
      </c>
      <c r="J256" s="23">
        <v>1</v>
      </c>
    </row>
    <row r="257" ht="14.25" spans="1:10">
      <c r="A257" s="23">
        <v>20</v>
      </c>
      <c r="B257" s="23" t="s">
        <v>4796</v>
      </c>
      <c r="C257" s="23" t="s">
        <v>4797</v>
      </c>
      <c r="D257" s="23"/>
      <c r="E257" s="23"/>
      <c r="F257" s="23" t="s">
        <v>4769</v>
      </c>
      <c r="G257" s="22"/>
      <c r="H257" s="23">
        <v>3.5</v>
      </c>
      <c r="I257" s="23">
        <v>3.5</v>
      </c>
      <c r="J257" s="23">
        <v>3.5</v>
      </c>
    </row>
    <row r="258" ht="14.25" spans="1:10">
      <c r="A258" s="23">
        <v>21</v>
      </c>
      <c r="B258" s="23" t="s">
        <v>4798</v>
      </c>
      <c r="C258" s="23" t="s">
        <v>4799</v>
      </c>
      <c r="D258" s="23"/>
      <c r="E258" s="23"/>
      <c r="F258" s="23" t="s">
        <v>4769</v>
      </c>
      <c r="G258" s="22"/>
      <c r="H258" s="23">
        <v>2</v>
      </c>
      <c r="I258" s="23">
        <v>2</v>
      </c>
      <c r="J258" s="23">
        <v>2</v>
      </c>
    </row>
    <row r="259" ht="14.25" spans="1:10">
      <c r="A259" s="23">
        <v>22</v>
      </c>
      <c r="B259" s="23" t="s">
        <v>4800</v>
      </c>
      <c r="C259" s="23" t="s">
        <v>4801</v>
      </c>
      <c r="D259" s="23"/>
      <c r="E259" s="23"/>
      <c r="F259" s="23" t="s">
        <v>20</v>
      </c>
      <c r="G259" s="22"/>
      <c r="H259" s="23">
        <v>5</v>
      </c>
      <c r="I259" s="23">
        <v>5</v>
      </c>
      <c r="J259" s="23">
        <v>5</v>
      </c>
    </row>
    <row r="260" ht="14.25" spans="1:10">
      <c r="A260" s="23">
        <v>23</v>
      </c>
      <c r="B260" s="23" t="s">
        <v>4802</v>
      </c>
      <c r="C260" s="23" t="s">
        <v>4803</v>
      </c>
      <c r="D260" s="23"/>
      <c r="E260" s="23"/>
      <c r="F260" s="23" t="s">
        <v>4769</v>
      </c>
      <c r="G260" s="22"/>
      <c r="H260" s="23">
        <v>2</v>
      </c>
      <c r="I260" s="23">
        <v>2</v>
      </c>
      <c r="J260" s="23">
        <v>2</v>
      </c>
    </row>
    <row r="261" ht="14.25" spans="1:10">
      <c r="A261" s="23">
        <v>24</v>
      </c>
      <c r="B261" s="23" t="s">
        <v>4804</v>
      </c>
      <c r="C261" s="23" t="s">
        <v>4805</v>
      </c>
      <c r="D261" s="23"/>
      <c r="E261" s="23"/>
      <c r="F261" s="23" t="s">
        <v>20</v>
      </c>
      <c r="G261" s="22"/>
      <c r="H261" s="23">
        <v>1</v>
      </c>
      <c r="I261" s="23">
        <v>1</v>
      </c>
      <c r="J261" s="23">
        <v>1</v>
      </c>
    </row>
    <row r="262" ht="14.25" spans="1:10">
      <c r="A262" s="23">
        <v>25</v>
      </c>
      <c r="B262" s="23" t="s">
        <v>4806</v>
      </c>
      <c r="C262" s="23" t="s">
        <v>4807</v>
      </c>
      <c r="D262" s="23"/>
      <c r="E262" s="23"/>
      <c r="F262" s="23" t="s">
        <v>4769</v>
      </c>
      <c r="G262" s="22"/>
      <c r="H262" s="23">
        <v>1</v>
      </c>
      <c r="I262" s="23">
        <v>1</v>
      </c>
      <c r="J262" s="23">
        <v>1</v>
      </c>
    </row>
    <row r="263" ht="14.25" spans="1:10">
      <c r="A263" s="23">
        <v>26</v>
      </c>
      <c r="B263" s="23" t="s">
        <v>4808</v>
      </c>
      <c r="C263" s="23" t="s">
        <v>4809</v>
      </c>
      <c r="D263" s="23"/>
      <c r="E263" s="23"/>
      <c r="F263" s="23" t="s">
        <v>4769</v>
      </c>
      <c r="G263" s="22"/>
      <c r="H263" s="23">
        <v>2.5</v>
      </c>
      <c r="I263" s="23">
        <v>2.5</v>
      </c>
      <c r="J263" s="23">
        <v>2.5</v>
      </c>
    </row>
    <row r="264" ht="14.25" spans="1:10">
      <c r="A264" s="23">
        <v>27</v>
      </c>
      <c r="B264" s="23" t="s">
        <v>4810</v>
      </c>
      <c r="C264" s="23" t="s">
        <v>4811</v>
      </c>
      <c r="D264" s="23"/>
      <c r="E264" s="23"/>
      <c r="F264" s="23" t="s">
        <v>4769</v>
      </c>
      <c r="G264" s="22"/>
      <c r="H264" s="23">
        <v>2.5</v>
      </c>
      <c r="I264" s="23">
        <v>2.5</v>
      </c>
      <c r="J264" s="23">
        <v>2.5</v>
      </c>
    </row>
    <row r="265" ht="14.25" spans="1:10">
      <c r="A265" s="23">
        <v>28</v>
      </c>
      <c r="B265" s="23" t="s">
        <v>4812</v>
      </c>
      <c r="C265" s="23" t="s">
        <v>4813</v>
      </c>
      <c r="D265" s="23"/>
      <c r="E265" s="23"/>
      <c r="F265" s="23" t="s">
        <v>4769</v>
      </c>
      <c r="G265" s="22"/>
      <c r="H265" s="23">
        <v>1.5</v>
      </c>
      <c r="I265" s="23">
        <v>1.5</v>
      </c>
      <c r="J265" s="23">
        <v>1.5</v>
      </c>
    </row>
    <row r="266" ht="14.25" spans="1:10">
      <c r="A266" s="23">
        <v>29</v>
      </c>
      <c r="B266" s="23" t="s">
        <v>4814</v>
      </c>
      <c r="C266" s="23" t="s">
        <v>4815</v>
      </c>
      <c r="D266" s="23"/>
      <c r="E266" s="23"/>
      <c r="F266" s="23" t="s">
        <v>4769</v>
      </c>
      <c r="G266" s="22"/>
      <c r="H266" s="23">
        <v>2.5</v>
      </c>
      <c r="I266" s="23">
        <v>2.5</v>
      </c>
      <c r="J266" s="23">
        <v>2.5</v>
      </c>
    </row>
    <row r="267" ht="14.25" spans="1:10">
      <c r="A267" s="23">
        <v>30</v>
      </c>
      <c r="B267" s="23" t="s">
        <v>4816</v>
      </c>
      <c r="C267" s="23" t="s">
        <v>4817</v>
      </c>
      <c r="D267" s="23"/>
      <c r="E267" s="23"/>
      <c r="F267" s="23" t="s">
        <v>4769</v>
      </c>
      <c r="G267" s="22"/>
      <c r="H267" s="23">
        <v>2.5</v>
      </c>
      <c r="I267" s="23">
        <v>2.5</v>
      </c>
      <c r="J267" s="23">
        <v>2.5</v>
      </c>
    </row>
    <row r="268" ht="14.25" spans="1:10">
      <c r="A268" s="23">
        <v>31</v>
      </c>
      <c r="B268" s="23" t="s">
        <v>4818</v>
      </c>
      <c r="C268" s="23" t="s">
        <v>4819</v>
      </c>
      <c r="D268" s="23"/>
      <c r="E268" s="23"/>
      <c r="F268" s="23" t="s">
        <v>4769</v>
      </c>
      <c r="G268" s="22"/>
      <c r="H268" s="23">
        <v>2</v>
      </c>
      <c r="I268" s="23">
        <v>2</v>
      </c>
      <c r="J268" s="23">
        <v>2</v>
      </c>
    </row>
    <row r="269" ht="14.25" spans="1:10">
      <c r="A269" s="23">
        <v>32</v>
      </c>
      <c r="B269" s="23" t="s">
        <v>4820</v>
      </c>
      <c r="C269" s="23" t="s">
        <v>4821</v>
      </c>
      <c r="D269" s="23"/>
      <c r="E269" s="23"/>
      <c r="F269" s="23" t="s">
        <v>4769</v>
      </c>
      <c r="G269" s="22" t="s">
        <v>4822</v>
      </c>
      <c r="H269" s="23">
        <v>2</v>
      </c>
      <c r="I269" s="23">
        <v>2</v>
      </c>
      <c r="J269" s="23">
        <v>2</v>
      </c>
    </row>
    <row r="270" ht="14.25" spans="1:10">
      <c r="A270" s="23">
        <v>33</v>
      </c>
      <c r="B270" s="23" t="s">
        <v>4823</v>
      </c>
      <c r="C270" s="23" t="s">
        <v>4824</v>
      </c>
      <c r="D270" s="23"/>
      <c r="E270" s="23"/>
      <c r="F270" s="23" t="s">
        <v>4769</v>
      </c>
      <c r="G270" s="22" t="s">
        <v>4825</v>
      </c>
      <c r="H270" s="23">
        <v>4</v>
      </c>
      <c r="I270" s="23">
        <v>4</v>
      </c>
      <c r="J270" s="23">
        <v>4</v>
      </c>
    </row>
    <row r="271" ht="14.25" spans="1:10">
      <c r="A271" s="23">
        <v>34</v>
      </c>
      <c r="B271" s="23" t="s">
        <v>4826</v>
      </c>
      <c r="C271" s="23" t="s">
        <v>4827</v>
      </c>
      <c r="D271" s="23"/>
      <c r="E271" s="23"/>
      <c r="F271" s="23" t="s">
        <v>20</v>
      </c>
      <c r="G271" s="22"/>
      <c r="H271" s="23">
        <v>2.5</v>
      </c>
      <c r="I271" s="23">
        <v>2.5</v>
      </c>
      <c r="J271" s="23">
        <v>2.5</v>
      </c>
    </row>
    <row r="272" ht="14.25" spans="1:10">
      <c r="A272" s="23">
        <v>35</v>
      </c>
      <c r="B272" s="23" t="s">
        <v>3718</v>
      </c>
      <c r="C272" s="23" t="s">
        <v>3719</v>
      </c>
      <c r="D272" s="23"/>
      <c r="E272" s="23"/>
      <c r="F272" s="23" t="s">
        <v>4769</v>
      </c>
      <c r="G272" s="22"/>
      <c r="H272" s="23">
        <v>2.5</v>
      </c>
      <c r="I272" s="23">
        <v>2.5</v>
      </c>
      <c r="J272" s="23">
        <v>2.5</v>
      </c>
    </row>
    <row r="273" ht="14.25" spans="1:10">
      <c r="A273" s="23">
        <v>36</v>
      </c>
      <c r="B273" s="23" t="s">
        <v>4828</v>
      </c>
      <c r="C273" s="23" t="s">
        <v>4829</v>
      </c>
      <c r="D273" s="23"/>
      <c r="E273" s="23"/>
      <c r="F273" s="23" t="s">
        <v>4769</v>
      </c>
      <c r="G273" s="22"/>
      <c r="H273" s="23">
        <v>50</v>
      </c>
      <c r="I273" s="23">
        <v>50</v>
      </c>
      <c r="J273" s="23">
        <v>50</v>
      </c>
    </row>
    <row r="274" ht="14.25" spans="1:10">
      <c r="A274" s="23">
        <v>37</v>
      </c>
      <c r="B274" s="23" t="s">
        <v>4830</v>
      </c>
      <c r="C274" s="23" t="s">
        <v>4831</v>
      </c>
      <c r="D274" s="23"/>
      <c r="E274" s="23"/>
      <c r="F274" s="23" t="s">
        <v>4769</v>
      </c>
      <c r="G274" s="22"/>
      <c r="H274" s="23">
        <v>2.5</v>
      </c>
      <c r="I274" s="23">
        <v>2.5</v>
      </c>
      <c r="J274" s="23">
        <v>2.5</v>
      </c>
    </row>
    <row r="275" ht="14.25" spans="1:10">
      <c r="A275" s="23">
        <v>38</v>
      </c>
      <c r="B275" s="23" t="s">
        <v>4832</v>
      </c>
      <c r="C275" s="23" t="s">
        <v>4833</v>
      </c>
      <c r="D275" s="23"/>
      <c r="E275" s="23"/>
      <c r="F275" s="23" t="s">
        <v>4769</v>
      </c>
      <c r="G275" s="22"/>
      <c r="H275" s="23">
        <v>5</v>
      </c>
      <c r="I275" s="23">
        <v>5</v>
      </c>
      <c r="J275" s="23">
        <v>5</v>
      </c>
    </row>
    <row r="276" ht="14.25" spans="1:10">
      <c r="A276" s="23">
        <v>39</v>
      </c>
      <c r="B276" s="23" t="s">
        <v>4834</v>
      </c>
      <c r="C276" s="23" t="s">
        <v>4835</v>
      </c>
      <c r="D276" s="23"/>
      <c r="E276" s="23"/>
      <c r="F276" s="23" t="s">
        <v>20</v>
      </c>
      <c r="G276" s="22"/>
      <c r="H276" s="23">
        <v>2</v>
      </c>
      <c r="I276" s="23">
        <v>2</v>
      </c>
      <c r="J276" s="23">
        <v>2</v>
      </c>
    </row>
    <row r="277" ht="14.25" spans="1:10">
      <c r="A277" s="23">
        <v>40</v>
      </c>
      <c r="B277" s="23" t="s">
        <v>4836</v>
      </c>
      <c r="C277" s="23" t="s">
        <v>4837</v>
      </c>
      <c r="D277" s="23"/>
      <c r="E277" s="23"/>
      <c r="F277" s="23" t="s">
        <v>4769</v>
      </c>
      <c r="G277" s="22"/>
      <c r="H277" s="23">
        <v>5</v>
      </c>
      <c r="I277" s="23">
        <v>5</v>
      </c>
      <c r="J277" s="23">
        <v>5</v>
      </c>
    </row>
    <row r="278" ht="14.25" spans="1:10">
      <c r="A278" s="23">
        <v>41</v>
      </c>
      <c r="B278" s="23" t="s">
        <v>4838</v>
      </c>
      <c r="C278" s="23" t="s">
        <v>4839</v>
      </c>
      <c r="D278" s="23"/>
      <c r="E278" s="23"/>
      <c r="F278" s="23" t="s">
        <v>4769</v>
      </c>
      <c r="G278" s="22"/>
      <c r="H278" s="23">
        <v>40</v>
      </c>
      <c r="I278" s="23">
        <v>40</v>
      </c>
      <c r="J278" s="23">
        <v>40</v>
      </c>
    </row>
    <row r="279" ht="14.25" spans="1:10">
      <c r="A279" s="23">
        <v>42</v>
      </c>
      <c r="B279" s="23" t="s">
        <v>4840</v>
      </c>
      <c r="C279" s="23" t="s">
        <v>4841</v>
      </c>
      <c r="D279" s="23"/>
      <c r="E279" s="23"/>
      <c r="F279" s="23" t="s">
        <v>4769</v>
      </c>
      <c r="G279" s="22"/>
      <c r="H279" s="23">
        <v>40</v>
      </c>
      <c r="I279" s="23">
        <v>40</v>
      </c>
      <c r="J279" s="23">
        <v>40</v>
      </c>
    </row>
    <row r="280" ht="14.25" spans="1:10">
      <c r="A280" s="23">
        <v>43</v>
      </c>
      <c r="B280" s="23" t="s">
        <v>4842</v>
      </c>
      <c r="C280" s="23" t="s">
        <v>4843</v>
      </c>
      <c r="D280" s="23"/>
      <c r="E280" s="23"/>
      <c r="F280" s="23" t="s">
        <v>20</v>
      </c>
      <c r="G280" s="22"/>
      <c r="H280" s="23">
        <v>1</v>
      </c>
      <c r="I280" s="23">
        <v>1</v>
      </c>
      <c r="J280" s="23">
        <v>1</v>
      </c>
    </row>
    <row r="281" ht="14.25" spans="1:10">
      <c r="A281" s="23">
        <v>44</v>
      </c>
      <c r="B281" s="23" t="s">
        <v>4844</v>
      </c>
      <c r="C281" s="23" t="s">
        <v>4845</v>
      </c>
      <c r="D281" s="23"/>
      <c r="E281" s="23"/>
      <c r="F281" s="23" t="s">
        <v>20</v>
      </c>
      <c r="G281" s="22"/>
      <c r="H281" s="23">
        <v>2.5</v>
      </c>
      <c r="I281" s="23">
        <v>2.5</v>
      </c>
      <c r="J281" s="23">
        <v>2.5</v>
      </c>
    </row>
    <row r="282" ht="14.25" spans="1:10">
      <c r="A282" s="23">
        <v>45</v>
      </c>
      <c r="B282" s="23" t="s">
        <v>4846</v>
      </c>
      <c r="C282" s="23" t="s">
        <v>4847</v>
      </c>
      <c r="D282" s="23"/>
      <c r="E282" s="23"/>
      <c r="F282" s="23" t="s">
        <v>4769</v>
      </c>
      <c r="G282" s="22"/>
      <c r="H282" s="23">
        <v>4</v>
      </c>
      <c r="I282" s="23">
        <v>4</v>
      </c>
      <c r="J282" s="23">
        <v>4</v>
      </c>
    </row>
    <row r="283" ht="14.25" spans="1:10">
      <c r="A283" s="23">
        <v>46</v>
      </c>
      <c r="B283" s="23" t="s">
        <v>4848</v>
      </c>
      <c r="C283" s="23" t="s">
        <v>4849</v>
      </c>
      <c r="D283" s="23"/>
      <c r="E283" s="23"/>
      <c r="F283" s="23" t="s">
        <v>4646</v>
      </c>
      <c r="G283" s="22" t="s">
        <v>4850</v>
      </c>
      <c r="H283" s="23">
        <v>30</v>
      </c>
      <c r="I283" s="23">
        <v>30</v>
      </c>
      <c r="J283" s="23">
        <v>30</v>
      </c>
    </row>
    <row r="284" ht="14.25" spans="1:10">
      <c r="A284" s="23">
        <v>47</v>
      </c>
      <c r="B284" s="23" t="s">
        <v>4851</v>
      </c>
      <c r="C284" s="23" t="s">
        <v>4852</v>
      </c>
      <c r="D284" s="23"/>
      <c r="E284" s="23"/>
      <c r="F284" s="23" t="s">
        <v>20</v>
      </c>
      <c r="G284" s="22"/>
      <c r="H284" s="23">
        <v>2</v>
      </c>
      <c r="I284" s="23">
        <v>2</v>
      </c>
      <c r="J284" s="23">
        <v>2</v>
      </c>
    </row>
    <row r="285" ht="14.25" spans="1:10">
      <c r="A285" s="23">
        <v>48</v>
      </c>
      <c r="B285" s="23" t="s">
        <v>4853</v>
      </c>
      <c r="C285" s="23" t="s">
        <v>4854</v>
      </c>
      <c r="D285" s="23"/>
      <c r="E285" s="23"/>
      <c r="F285" s="23" t="s">
        <v>4769</v>
      </c>
      <c r="G285" s="22"/>
      <c r="H285" s="23">
        <v>3</v>
      </c>
      <c r="I285" s="23">
        <v>3</v>
      </c>
      <c r="J285" s="23">
        <v>3</v>
      </c>
    </row>
    <row r="286" ht="14.25" spans="1:10">
      <c r="A286" s="23">
        <v>49</v>
      </c>
      <c r="B286" s="23" t="s">
        <v>3834</v>
      </c>
      <c r="C286" s="23" t="s">
        <v>3835</v>
      </c>
      <c r="D286" s="23"/>
      <c r="E286" s="23"/>
      <c r="F286" s="23" t="s">
        <v>4769</v>
      </c>
      <c r="G286" s="22"/>
      <c r="H286" s="23" t="s">
        <v>4855</v>
      </c>
      <c r="I286" s="23" t="s">
        <v>4855</v>
      </c>
      <c r="J286" s="23" t="s">
        <v>4855</v>
      </c>
    </row>
    <row r="287" ht="14.25" spans="1:10">
      <c r="A287" s="23">
        <v>50</v>
      </c>
      <c r="B287" s="23" t="s">
        <v>4856</v>
      </c>
      <c r="C287" s="23" t="s">
        <v>4857</v>
      </c>
      <c r="D287" s="23"/>
      <c r="E287" s="23"/>
      <c r="F287" s="23" t="s">
        <v>4769</v>
      </c>
      <c r="G287" s="22"/>
      <c r="H287" s="23">
        <v>8</v>
      </c>
      <c r="I287" s="23">
        <v>8</v>
      </c>
      <c r="J287" s="23">
        <v>8</v>
      </c>
    </row>
    <row r="288" ht="14.25" spans="1:10">
      <c r="A288" s="23">
        <v>51</v>
      </c>
      <c r="B288" s="23" t="s">
        <v>4858</v>
      </c>
      <c r="C288" s="23" t="s">
        <v>4859</v>
      </c>
      <c r="D288" s="23"/>
      <c r="E288" s="23"/>
      <c r="F288" s="23" t="s">
        <v>4769</v>
      </c>
      <c r="G288" s="22"/>
      <c r="H288" s="23">
        <v>2</v>
      </c>
      <c r="I288" s="23">
        <v>2</v>
      </c>
      <c r="J288" s="23">
        <v>2</v>
      </c>
    </row>
    <row r="289" ht="14.25" spans="1:10">
      <c r="A289" s="23">
        <v>52</v>
      </c>
      <c r="B289" s="23" t="s">
        <v>4860</v>
      </c>
      <c r="C289" s="23" t="s">
        <v>4861</v>
      </c>
      <c r="D289" s="23"/>
      <c r="E289" s="23"/>
      <c r="F289" s="23" t="s">
        <v>4769</v>
      </c>
      <c r="G289" s="22"/>
      <c r="H289" s="23">
        <v>1.5</v>
      </c>
      <c r="I289" s="23">
        <v>1.5</v>
      </c>
      <c r="J289" s="23">
        <v>1.5</v>
      </c>
    </row>
    <row r="290" ht="14.25" spans="1:10">
      <c r="A290" s="23">
        <v>53</v>
      </c>
      <c r="B290" s="23" t="s">
        <v>4862</v>
      </c>
      <c r="C290" s="23" t="s">
        <v>4863</v>
      </c>
      <c r="D290" s="23"/>
      <c r="E290" s="23"/>
      <c r="F290" s="23" t="s">
        <v>4769</v>
      </c>
      <c r="G290" s="22"/>
      <c r="H290" s="23">
        <v>2</v>
      </c>
      <c r="I290" s="23">
        <v>2</v>
      </c>
      <c r="J290" s="23">
        <v>2</v>
      </c>
    </row>
    <row r="291" ht="14.25" spans="1:10">
      <c r="A291" s="23">
        <v>54</v>
      </c>
      <c r="B291" s="23" t="s">
        <v>4864</v>
      </c>
      <c r="C291" s="23" t="s">
        <v>4865</v>
      </c>
      <c r="D291" s="23"/>
      <c r="E291" s="23"/>
      <c r="F291" s="23" t="s">
        <v>4769</v>
      </c>
      <c r="G291" s="22"/>
      <c r="H291" s="23">
        <v>1</v>
      </c>
      <c r="I291" s="23">
        <v>1</v>
      </c>
      <c r="J291" s="23">
        <v>1</v>
      </c>
    </row>
    <row r="292" ht="14.25" spans="1:10">
      <c r="A292" s="23">
        <v>55</v>
      </c>
      <c r="B292" s="23" t="s">
        <v>4866</v>
      </c>
      <c r="C292" s="23" t="s">
        <v>4867</v>
      </c>
      <c r="D292" s="23"/>
      <c r="E292" s="23"/>
      <c r="F292" s="23" t="s">
        <v>4769</v>
      </c>
      <c r="G292" s="22"/>
      <c r="H292" s="23">
        <v>1</v>
      </c>
      <c r="I292" s="23">
        <v>1</v>
      </c>
      <c r="J292" s="23">
        <v>1</v>
      </c>
    </row>
    <row r="293" ht="14.25" spans="1:10">
      <c r="A293" s="23">
        <v>56</v>
      </c>
      <c r="B293" s="23" t="s">
        <v>4868</v>
      </c>
      <c r="C293" s="23" t="s">
        <v>4869</v>
      </c>
      <c r="D293" s="23"/>
      <c r="E293" s="23"/>
      <c r="F293" s="23" t="s">
        <v>4769</v>
      </c>
      <c r="G293" s="22"/>
      <c r="H293" s="23">
        <v>2</v>
      </c>
      <c r="I293" s="23">
        <v>2</v>
      </c>
      <c r="J293" s="23">
        <v>2</v>
      </c>
    </row>
    <row r="294" ht="14.25" spans="1:10">
      <c r="A294" s="23">
        <v>57</v>
      </c>
      <c r="B294" s="23" t="s">
        <v>4870</v>
      </c>
      <c r="C294" s="23" t="s">
        <v>4871</v>
      </c>
      <c r="D294" s="23"/>
      <c r="E294" s="23"/>
      <c r="F294" s="23" t="s">
        <v>4769</v>
      </c>
      <c r="G294" s="22"/>
      <c r="H294" s="23">
        <v>7</v>
      </c>
      <c r="I294" s="23">
        <v>7</v>
      </c>
      <c r="J294" s="23">
        <v>7</v>
      </c>
    </row>
    <row r="295" ht="14.25" spans="1:10">
      <c r="A295" s="23">
        <v>58</v>
      </c>
      <c r="B295" s="23" t="s">
        <v>4872</v>
      </c>
      <c r="C295" s="23" t="s">
        <v>4873</v>
      </c>
      <c r="D295" s="23"/>
      <c r="E295" s="23"/>
      <c r="F295" s="23" t="s">
        <v>20</v>
      </c>
      <c r="G295" s="22"/>
      <c r="H295" s="23">
        <v>2</v>
      </c>
      <c r="I295" s="23">
        <v>2</v>
      </c>
      <c r="J295" s="23">
        <v>2</v>
      </c>
    </row>
    <row r="296" ht="14.25" spans="1:10">
      <c r="A296" s="23">
        <v>59</v>
      </c>
      <c r="B296" s="23" t="s">
        <v>4874</v>
      </c>
      <c r="C296" s="23" t="s">
        <v>4875</v>
      </c>
      <c r="D296" s="23"/>
      <c r="E296" s="23"/>
      <c r="F296" s="23" t="s">
        <v>20</v>
      </c>
      <c r="G296" s="22"/>
      <c r="H296" s="23">
        <v>4</v>
      </c>
      <c r="I296" s="23">
        <v>4</v>
      </c>
      <c r="J296" s="23">
        <v>4</v>
      </c>
    </row>
    <row r="297" ht="14.25" spans="1:10">
      <c r="A297" s="23">
        <v>60</v>
      </c>
      <c r="B297" s="23" t="s">
        <v>4876</v>
      </c>
      <c r="C297" s="23" t="s">
        <v>4877</v>
      </c>
      <c r="D297" s="23"/>
      <c r="E297" s="23"/>
      <c r="F297" s="23" t="s">
        <v>20</v>
      </c>
      <c r="G297" s="22" t="s">
        <v>4878</v>
      </c>
      <c r="H297" s="23">
        <v>1.5</v>
      </c>
      <c r="I297" s="23">
        <v>1.5</v>
      </c>
      <c r="J297" s="23">
        <v>1.5</v>
      </c>
    </row>
    <row r="298" ht="14.25" spans="1:10">
      <c r="A298" s="23">
        <v>61</v>
      </c>
      <c r="B298" s="23" t="s">
        <v>4879</v>
      </c>
      <c r="C298" s="23" t="s">
        <v>4880</v>
      </c>
      <c r="D298" s="23"/>
      <c r="E298" s="23"/>
      <c r="F298" s="23" t="s">
        <v>20</v>
      </c>
      <c r="G298" s="22"/>
      <c r="H298" s="23">
        <v>1.5</v>
      </c>
      <c r="I298" s="23">
        <v>1.5</v>
      </c>
      <c r="J298" s="23">
        <v>1.5</v>
      </c>
    </row>
    <row r="299" ht="14.25" spans="1:10">
      <c r="A299" s="23">
        <v>62</v>
      </c>
      <c r="B299" s="23" t="s">
        <v>4881</v>
      </c>
      <c r="C299" s="23" t="s">
        <v>4882</v>
      </c>
      <c r="D299" s="23"/>
      <c r="E299" s="23"/>
      <c r="F299" s="23" t="s">
        <v>20</v>
      </c>
      <c r="G299" s="22" t="s">
        <v>4883</v>
      </c>
      <c r="H299" s="23">
        <v>1.5</v>
      </c>
      <c r="I299" s="23">
        <v>1.5</v>
      </c>
      <c r="J299" s="23">
        <v>1.5</v>
      </c>
    </row>
    <row r="300" ht="14.25" spans="1:10">
      <c r="A300" s="23">
        <v>63</v>
      </c>
      <c r="B300" s="23" t="s">
        <v>3820</v>
      </c>
      <c r="C300" s="23" t="s">
        <v>3821</v>
      </c>
      <c r="D300" s="23"/>
      <c r="E300" s="23"/>
      <c r="F300" s="23" t="s">
        <v>4769</v>
      </c>
      <c r="G300" s="22"/>
      <c r="H300" s="23">
        <v>4</v>
      </c>
      <c r="I300" s="23">
        <v>4</v>
      </c>
      <c r="J300" s="23">
        <v>4</v>
      </c>
    </row>
    <row r="301" ht="14.25" spans="1:10">
      <c r="A301" s="23">
        <v>64</v>
      </c>
      <c r="B301" s="23" t="s">
        <v>4884</v>
      </c>
      <c r="C301" s="23" t="s">
        <v>4885</v>
      </c>
      <c r="D301" s="23"/>
      <c r="E301" s="23"/>
      <c r="F301" s="23" t="s">
        <v>4745</v>
      </c>
      <c r="G301" s="22"/>
      <c r="H301" s="23">
        <v>2</v>
      </c>
      <c r="I301" s="23">
        <v>2</v>
      </c>
      <c r="J301" s="23">
        <v>2</v>
      </c>
    </row>
    <row r="302" ht="14.25" spans="1:10">
      <c r="A302" s="23">
        <v>65</v>
      </c>
      <c r="B302" s="23" t="s">
        <v>4886</v>
      </c>
      <c r="C302" s="23" t="s">
        <v>4887</v>
      </c>
      <c r="D302" s="23"/>
      <c r="E302" s="23"/>
      <c r="F302" s="23" t="s">
        <v>4769</v>
      </c>
      <c r="G302" s="22" t="s">
        <v>4888</v>
      </c>
      <c r="H302" s="23">
        <v>2</v>
      </c>
      <c r="I302" s="23">
        <v>2</v>
      </c>
      <c r="J302" s="23">
        <v>2</v>
      </c>
    </row>
    <row r="303" ht="14.25" spans="1:10">
      <c r="A303" s="23">
        <v>66</v>
      </c>
      <c r="B303" s="23" t="s">
        <v>3825</v>
      </c>
      <c r="C303" s="23" t="s">
        <v>3826</v>
      </c>
      <c r="D303" s="23"/>
      <c r="E303" s="23"/>
      <c r="F303" s="23" t="s">
        <v>4769</v>
      </c>
      <c r="G303" s="22"/>
      <c r="H303" s="23">
        <v>5</v>
      </c>
      <c r="I303" s="23">
        <v>5</v>
      </c>
      <c r="J303" s="23">
        <v>5</v>
      </c>
    </row>
    <row r="304" ht="14.25" spans="1:10">
      <c r="A304" s="23">
        <v>67</v>
      </c>
      <c r="B304" s="23" t="s">
        <v>3803</v>
      </c>
      <c r="C304" s="23" t="s">
        <v>3804</v>
      </c>
      <c r="D304" s="23"/>
      <c r="E304" s="23"/>
      <c r="F304" s="23" t="s">
        <v>4769</v>
      </c>
      <c r="G304" s="22"/>
      <c r="H304" s="23">
        <v>8</v>
      </c>
      <c r="I304" s="23">
        <v>8</v>
      </c>
      <c r="J304" s="23">
        <v>8</v>
      </c>
    </row>
    <row r="305" ht="14.25" spans="1:10">
      <c r="A305" s="23">
        <v>68</v>
      </c>
      <c r="B305" s="23" t="s">
        <v>4889</v>
      </c>
      <c r="C305" s="23" t="s">
        <v>4890</v>
      </c>
      <c r="D305" s="23"/>
      <c r="E305" s="23"/>
      <c r="F305" s="23" t="s">
        <v>4769</v>
      </c>
      <c r="G305" s="22"/>
      <c r="H305" s="23">
        <v>10</v>
      </c>
      <c r="I305" s="23">
        <v>10</v>
      </c>
      <c r="J305" s="23">
        <v>10</v>
      </c>
    </row>
    <row r="306" ht="14.25" spans="1:10">
      <c r="A306" s="23">
        <v>69</v>
      </c>
      <c r="B306" s="23" t="s">
        <v>4891</v>
      </c>
      <c r="C306" s="23" t="s">
        <v>4892</v>
      </c>
      <c r="D306" s="23"/>
      <c r="E306" s="23"/>
      <c r="F306" s="23" t="s">
        <v>4769</v>
      </c>
      <c r="G306" s="22"/>
      <c r="H306" s="23">
        <v>10</v>
      </c>
      <c r="I306" s="23">
        <v>10</v>
      </c>
      <c r="J306" s="23">
        <v>10</v>
      </c>
    </row>
    <row r="307" ht="14.25" spans="1:10">
      <c r="A307" s="23">
        <v>70</v>
      </c>
      <c r="B307" s="23" t="s">
        <v>4893</v>
      </c>
      <c r="C307" s="23" t="s">
        <v>4894</v>
      </c>
      <c r="D307" s="23"/>
      <c r="E307" s="23"/>
      <c r="F307" s="23" t="s">
        <v>4769</v>
      </c>
      <c r="G307" s="22"/>
      <c r="H307" s="23">
        <v>5</v>
      </c>
      <c r="I307" s="23">
        <v>5</v>
      </c>
      <c r="J307" s="23">
        <v>5</v>
      </c>
    </row>
    <row r="308" ht="14.25" spans="1:10">
      <c r="A308" s="23">
        <v>71</v>
      </c>
      <c r="B308" s="23" t="s">
        <v>4895</v>
      </c>
      <c r="C308" s="23" t="s">
        <v>4896</v>
      </c>
      <c r="D308" s="23"/>
      <c r="E308" s="23"/>
      <c r="F308" s="23" t="s">
        <v>4769</v>
      </c>
      <c r="G308" s="22"/>
      <c r="H308" s="23">
        <v>2</v>
      </c>
      <c r="I308" s="23">
        <v>2</v>
      </c>
      <c r="J308" s="23">
        <v>2</v>
      </c>
    </row>
    <row r="309" ht="14.25" spans="1:10">
      <c r="A309" s="23">
        <v>72</v>
      </c>
      <c r="B309" s="23" t="s">
        <v>4897</v>
      </c>
      <c r="C309" s="23" t="s">
        <v>4898</v>
      </c>
      <c r="D309" s="23"/>
      <c r="E309" s="23"/>
      <c r="F309" s="23" t="s">
        <v>4769</v>
      </c>
      <c r="G309" s="22"/>
      <c r="H309" s="23">
        <v>2</v>
      </c>
      <c r="I309" s="23">
        <v>2</v>
      </c>
      <c r="J309" s="23">
        <v>2</v>
      </c>
    </row>
    <row r="310" ht="14.25" spans="1:10">
      <c r="A310" s="23">
        <v>73</v>
      </c>
      <c r="B310" s="23" t="s">
        <v>4899</v>
      </c>
      <c r="C310" s="23" t="s">
        <v>4900</v>
      </c>
      <c r="D310" s="23"/>
      <c r="E310" s="23"/>
      <c r="F310" s="23" t="s">
        <v>4769</v>
      </c>
      <c r="G310" s="22" t="s">
        <v>4901</v>
      </c>
      <c r="H310" s="23">
        <v>3</v>
      </c>
      <c r="I310" s="23">
        <v>3</v>
      </c>
      <c r="J310" s="23">
        <v>3</v>
      </c>
    </row>
    <row r="311" ht="14.25" spans="1:10">
      <c r="A311" s="23">
        <v>74</v>
      </c>
      <c r="B311" s="23" t="s">
        <v>4902</v>
      </c>
      <c r="C311" s="23" t="s">
        <v>4903</v>
      </c>
      <c r="D311" s="23"/>
      <c r="E311" s="23"/>
      <c r="F311" s="23" t="s">
        <v>20</v>
      </c>
      <c r="G311" s="22"/>
      <c r="H311" s="23">
        <v>1.5</v>
      </c>
      <c r="I311" s="23">
        <v>1.5</v>
      </c>
      <c r="J311" s="23">
        <v>1.5</v>
      </c>
    </row>
    <row r="312" ht="14.25" spans="1:10">
      <c r="A312" s="23">
        <v>75</v>
      </c>
      <c r="B312" s="23" t="s">
        <v>4904</v>
      </c>
      <c r="C312" s="23" t="s">
        <v>4905</v>
      </c>
      <c r="D312" s="23"/>
      <c r="E312" s="23"/>
      <c r="F312" s="23" t="s">
        <v>20</v>
      </c>
      <c r="G312" s="22"/>
      <c r="H312" s="23">
        <v>3</v>
      </c>
      <c r="I312" s="23">
        <v>3</v>
      </c>
      <c r="J312" s="23">
        <v>3</v>
      </c>
    </row>
    <row r="313" ht="14.25" spans="1:10">
      <c r="A313" s="23">
        <v>76</v>
      </c>
      <c r="B313" s="23" t="s">
        <v>4906</v>
      </c>
      <c r="C313" s="23" t="s">
        <v>4907</v>
      </c>
      <c r="D313" s="23"/>
      <c r="E313" s="23"/>
      <c r="F313" s="23" t="s">
        <v>20</v>
      </c>
      <c r="G313" s="22"/>
      <c r="H313" s="23">
        <v>1</v>
      </c>
      <c r="I313" s="23">
        <v>1</v>
      </c>
      <c r="J313" s="23">
        <v>1</v>
      </c>
    </row>
    <row r="314" ht="14.25" spans="1:10">
      <c r="A314" s="23">
        <v>77</v>
      </c>
      <c r="B314" s="23" t="s">
        <v>4908</v>
      </c>
      <c r="C314" s="23" t="s">
        <v>4909</v>
      </c>
      <c r="D314" s="23"/>
      <c r="E314" s="23"/>
      <c r="F314" s="23" t="s">
        <v>20</v>
      </c>
      <c r="G314" s="22"/>
      <c r="H314" s="23">
        <v>1.5</v>
      </c>
      <c r="I314" s="23">
        <v>1.5</v>
      </c>
      <c r="J314" s="23">
        <v>1.5</v>
      </c>
    </row>
    <row r="315" ht="14.25" spans="1:10">
      <c r="A315" s="23">
        <v>78</v>
      </c>
      <c r="B315" s="23" t="s">
        <v>4910</v>
      </c>
      <c r="C315" s="23" t="s">
        <v>4911</v>
      </c>
      <c r="D315" s="23"/>
      <c r="E315" s="23"/>
      <c r="F315" s="23" t="s">
        <v>20</v>
      </c>
      <c r="G315" s="22"/>
      <c r="H315" s="23">
        <v>3</v>
      </c>
      <c r="I315" s="23">
        <v>3</v>
      </c>
      <c r="J315" s="23">
        <v>3</v>
      </c>
    </row>
    <row r="316" ht="14.25" spans="1:10">
      <c r="A316" s="23">
        <v>79</v>
      </c>
      <c r="B316" s="23" t="s">
        <v>4912</v>
      </c>
      <c r="C316" s="23" t="s">
        <v>4913</v>
      </c>
      <c r="D316" s="23"/>
      <c r="E316" s="23"/>
      <c r="F316" s="23" t="s">
        <v>4769</v>
      </c>
      <c r="G316" s="22"/>
      <c r="H316" s="23">
        <v>2.5</v>
      </c>
      <c r="I316" s="23">
        <v>2.5</v>
      </c>
      <c r="J316" s="23">
        <v>2.5</v>
      </c>
    </row>
    <row r="317" ht="14.25" spans="1:10">
      <c r="A317" s="23">
        <v>80</v>
      </c>
      <c r="B317" s="23" t="s">
        <v>4914</v>
      </c>
      <c r="C317" s="23" t="s">
        <v>4915</v>
      </c>
      <c r="D317" s="23"/>
      <c r="E317" s="23"/>
      <c r="F317" s="23" t="s">
        <v>4769</v>
      </c>
      <c r="G317" s="22"/>
      <c r="H317" s="23">
        <v>1</v>
      </c>
      <c r="I317" s="23">
        <v>1</v>
      </c>
      <c r="J317" s="23">
        <v>1</v>
      </c>
    </row>
    <row r="318" ht="14.25" spans="1:10">
      <c r="A318" s="23">
        <v>81</v>
      </c>
      <c r="B318" s="23" t="s">
        <v>4916</v>
      </c>
      <c r="C318" s="23" t="s">
        <v>4917</v>
      </c>
      <c r="D318" s="23"/>
      <c r="E318" s="23"/>
      <c r="F318" s="23" t="s">
        <v>4769</v>
      </c>
      <c r="G318" s="22"/>
      <c r="H318" s="23">
        <v>5</v>
      </c>
      <c r="I318" s="23">
        <v>5</v>
      </c>
      <c r="J318" s="23">
        <v>5</v>
      </c>
    </row>
    <row r="319" ht="14.25" spans="1:10">
      <c r="A319" s="23">
        <v>82</v>
      </c>
      <c r="B319" s="23" t="s">
        <v>4918</v>
      </c>
      <c r="C319" s="23" t="s">
        <v>4919</v>
      </c>
      <c r="D319" s="23"/>
      <c r="E319" s="23"/>
      <c r="F319" s="23" t="s">
        <v>4769</v>
      </c>
      <c r="G319" s="22" t="s">
        <v>4920</v>
      </c>
      <c r="H319" s="23">
        <v>3</v>
      </c>
      <c r="I319" s="23">
        <v>3</v>
      </c>
      <c r="J319" s="23">
        <v>3</v>
      </c>
    </row>
    <row r="320" ht="14.25" spans="1:10">
      <c r="A320" s="23">
        <v>83</v>
      </c>
      <c r="B320" s="23" t="s">
        <v>4921</v>
      </c>
      <c r="C320" s="23" t="s">
        <v>4922</v>
      </c>
      <c r="D320" s="23"/>
      <c r="E320" s="23"/>
      <c r="F320" s="23" t="s">
        <v>4769</v>
      </c>
      <c r="G320" s="22"/>
      <c r="H320" s="23">
        <v>8</v>
      </c>
      <c r="I320" s="23">
        <v>8</v>
      </c>
      <c r="J320" s="23">
        <v>8</v>
      </c>
    </row>
    <row r="321" ht="14.25" spans="1:10">
      <c r="A321" s="23">
        <v>84</v>
      </c>
      <c r="B321" s="23" t="s">
        <v>4923</v>
      </c>
      <c r="C321" s="23" t="s">
        <v>4924</v>
      </c>
      <c r="D321" s="23"/>
      <c r="E321" s="23"/>
      <c r="F321" s="23" t="s">
        <v>4769</v>
      </c>
      <c r="G321" s="22"/>
      <c r="H321" s="23">
        <v>15</v>
      </c>
      <c r="I321" s="23">
        <v>15</v>
      </c>
      <c r="J321" s="23">
        <v>15</v>
      </c>
    </row>
    <row r="322" ht="14.25" spans="1:10">
      <c r="A322" s="23">
        <v>85</v>
      </c>
      <c r="B322" s="23" t="s">
        <v>4925</v>
      </c>
      <c r="C322" s="23" t="s">
        <v>4926</v>
      </c>
      <c r="D322" s="23"/>
      <c r="E322" s="23"/>
      <c r="F322" s="23" t="s">
        <v>20</v>
      </c>
      <c r="G322" s="22"/>
      <c r="H322" s="23">
        <v>1.5</v>
      </c>
      <c r="I322" s="23">
        <v>1.5</v>
      </c>
      <c r="J322" s="23">
        <v>1.5</v>
      </c>
    </row>
    <row r="323" ht="14.25" spans="1:10">
      <c r="A323" s="23">
        <v>86</v>
      </c>
      <c r="B323" s="23" t="s">
        <v>4927</v>
      </c>
      <c r="C323" s="23" t="s">
        <v>4928</v>
      </c>
      <c r="D323" s="23"/>
      <c r="E323" s="23"/>
      <c r="F323" s="23" t="s">
        <v>4769</v>
      </c>
      <c r="G323" s="22"/>
      <c r="H323" s="23">
        <v>2</v>
      </c>
      <c r="I323" s="23">
        <v>2</v>
      </c>
      <c r="J323" s="23">
        <v>2</v>
      </c>
    </row>
    <row r="324" ht="14.25" spans="1:10">
      <c r="A324" s="23">
        <v>87</v>
      </c>
      <c r="B324" s="23" t="s">
        <v>4929</v>
      </c>
      <c r="C324" s="23" t="s">
        <v>4930</v>
      </c>
      <c r="D324" s="23"/>
      <c r="E324" s="23"/>
      <c r="F324" s="23" t="s">
        <v>4769</v>
      </c>
      <c r="G324" s="22"/>
      <c r="H324" s="23">
        <v>1</v>
      </c>
      <c r="I324" s="23">
        <v>1</v>
      </c>
      <c r="J324" s="23">
        <v>1</v>
      </c>
    </row>
    <row r="325" ht="14.25" spans="1:10">
      <c r="A325" s="23">
        <v>88</v>
      </c>
      <c r="B325" s="23" t="s">
        <v>4931</v>
      </c>
      <c r="C325" s="23" t="s">
        <v>4932</v>
      </c>
      <c r="D325" s="23"/>
      <c r="E325" s="23"/>
      <c r="F325" s="23" t="s">
        <v>4933</v>
      </c>
      <c r="G325" s="22"/>
      <c r="H325" s="23">
        <v>40</v>
      </c>
      <c r="I325" s="23">
        <v>40</v>
      </c>
      <c r="J325" s="23">
        <v>40</v>
      </c>
    </row>
    <row r="326" ht="14.25" spans="1:10">
      <c r="A326" s="23">
        <v>89</v>
      </c>
      <c r="B326" s="23" t="s">
        <v>4934</v>
      </c>
      <c r="C326" s="23" t="s">
        <v>4935</v>
      </c>
      <c r="D326" s="23"/>
      <c r="E326" s="23"/>
      <c r="F326" s="23" t="s">
        <v>4933</v>
      </c>
      <c r="G326" s="22"/>
      <c r="H326" s="23">
        <v>30</v>
      </c>
      <c r="I326" s="23">
        <v>30</v>
      </c>
      <c r="J326" s="23">
        <v>30</v>
      </c>
    </row>
    <row r="327" ht="28.5" spans="1:10">
      <c r="A327" s="23">
        <v>90</v>
      </c>
      <c r="B327" s="23" t="s">
        <v>4054</v>
      </c>
      <c r="C327" s="23" t="s">
        <v>4055</v>
      </c>
      <c r="D327" s="23"/>
      <c r="E327" s="23"/>
      <c r="F327" s="23" t="s">
        <v>20</v>
      </c>
      <c r="G327" s="22" t="s">
        <v>4936</v>
      </c>
      <c r="H327" s="23">
        <v>950</v>
      </c>
      <c r="I327" s="23">
        <v>950</v>
      </c>
      <c r="J327" s="23">
        <v>950</v>
      </c>
    </row>
    <row r="328" ht="14.25" spans="1:10">
      <c r="A328" s="23">
        <v>91</v>
      </c>
      <c r="B328" s="23" t="s">
        <v>3715</v>
      </c>
      <c r="C328" s="23" t="s">
        <v>4937</v>
      </c>
      <c r="D328" s="23"/>
      <c r="E328" s="23"/>
      <c r="F328" s="23" t="s">
        <v>4769</v>
      </c>
      <c r="G328" s="22" t="s">
        <v>4938</v>
      </c>
      <c r="H328" s="23">
        <v>45</v>
      </c>
      <c r="I328" s="23">
        <v>45</v>
      </c>
      <c r="J328" s="23">
        <v>45</v>
      </c>
    </row>
    <row r="329" ht="14.25" spans="1:10">
      <c r="A329" s="23">
        <v>92</v>
      </c>
      <c r="B329" s="23" t="s">
        <v>4939</v>
      </c>
      <c r="C329" s="23" t="s">
        <v>4940</v>
      </c>
      <c r="D329" s="23"/>
      <c r="E329" s="23"/>
      <c r="F329" s="23" t="s">
        <v>20</v>
      </c>
      <c r="G329" s="22" t="s">
        <v>4941</v>
      </c>
      <c r="H329" s="23">
        <v>8</v>
      </c>
      <c r="I329" s="23">
        <v>8</v>
      </c>
      <c r="J329" s="23">
        <v>8</v>
      </c>
    </row>
    <row r="330" ht="14.25" spans="1:10">
      <c r="A330" s="23">
        <v>93</v>
      </c>
      <c r="B330" s="23" t="s">
        <v>3856</v>
      </c>
      <c r="C330" s="23" t="s">
        <v>3857</v>
      </c>
      <c r="D330" s="23"/>
      <c r="E330" s="23"/>
      <c r="F330" s="23" t="s">
        <v>20</v>
      </c>
      <c r="G330" s="22"/>
      <c r="H330" s="23">
        <v>50</v>
      </c>
      <c r="I330" s="23">
        <v>50</v>
      </c>
      <c r="J330" s="23">
        <v>50</v>
      </c>
    </row>
    <row r="331" ht="14.25" spans="1:10">
      <c r="A331" s="23">
        <v>94</v>
      </c>
      <c r="B331" s="23" t="s">
        <v>4942</v>
      </c>
      <c r="C331" s="23" t="s">
        <v>4943</v>
      </c>
      <c r="D331" s="23"/>
      <c r="E331" s="23"/>
      <c r="F331" s="23" t="s">
        <v>20</v>
      </c>
      <c r="G331" s="22"/>
      <c r="H331" s="23">
        <v>2</v>
      </c>
      <c r="I331" s="23">
        <v>2</v>
      </c>
      <c r="J331" s="23">
        <v>2</v>
      </c>
    </row>
    <row r="332" ht="14.25" spans="1:10">
      <c r="A332" s="23">
        <v>95</v>
      </c>
      <c r="B332" s="23" t="s">
        <v>4944</v>
      </c>
      <c r="C332" s="23" t="s">
        <v>4945</v>
      </c>
      <c r="D332" s="23"/>
      <c r="E332" s="23"/>
      <c r="F332" s="23" t="s">
        <v>4507</v>
      </c>
      <c r="G332" s="22" t="s">
        <v>4946</v>
      </c>
      <c r="H332" s="23">
        <v>1</v>
      </c>
      <c r="I332" s="23">
        <v>1</v>
      </c>
      <c r="J332" s="23">
        <v>1</v>
      </c>
    </row>
    <row r="333" ht="14.25" spans="1:10">
      <c r="A333" s="23">
        <v>96</v>
      </c>
      <c r="B333" s="23" t="s">
        <v>4947</v>
      </c>
      <c r="C333" s="23" t="s">
        <v>4948</v>
      </c>
      <c r="D333" s="23"/>
      <c r="E333" s="23"/>
      <c r="F333" s="23" t="s">
        <v>20</v>
      </c>
      <c r="G333" s="22"/>
      <c r="H333" s="23">
        <v>100</v>
      </c>
      <c r="I333" s="23">
        <v>100</v>
      </c>
      <c r="J333" s="23">
        <v>100</v>
      </c>
    </row>
    <row r="334" ht="14.25" spans="1:10">
      <c r="A334" s="23">
        <v>97</v>
      </c>
      <c r="B334" s="23" t="s">
        <v>4949</v>
      </c>
      <c r="C334" s="23" t="s">
        <v>4950</v>
      </c>
      <c r="D334" s="23"/>
      <c r="E334" s="23"/>
      <c r="F334" s="23" t="s">
        <v>20</v>
      </c>
      <c r="G334" s="22"/>
      <c r="H334" s="23">
        <v>15</v>
      </c>
      <c r="I334" s="23">
        <v>15</v>
      </c>
      <c r="J334" s="23">
        <v>15</v>
      </c>
    </row>
    <row r="335" ht="14.25" spans="1:10">
      <c r="A335" s="23">
        <v>98</v>
      </c>
      <c r="B335" s="23" t="s">
        <v>4951</v>
      </c>
      <c r="C335" s="23" t="s">
        <v>4952</v>
      </c>
      <c r="D335" s="23"/>
      <c r="E335" s="23"/>
      <c r="F335" s="23" t="s">
        <v>20</v>
      </c>
      <c r="G335" s="22"/>
      <c r="H335" s="23">
        <v>2</v>
      </c>
      <c r="I335" s="23">
        <v>2</v>
      </c>
      <c r="J335" s="23">
        <v>2</v>
      </c>
    </row>
    <row r="336" ht="14.25" spans="1:10">
      <c r="A336" s="23">
        <v>99</v>
      </c>
      <c r="B336" s="23" t="s">
        <v>4953</v>
      </c>
      <c r="C336" s="23" t="s">
        <v>4954</v>
      </c>
      <c r="D336" s="23"/>
      <c r="E336" s="23"/>
      <c r="F336" s="23" t="s">
        <v>20</v>
      </c>
      <c r="G336" s="22"/>
      <c r="H336" s="23">
        <v>6</v>
      </c>
      <c r="I336" s="23">
        <v>6</v>
      </c>
      <c r="J336" s="23">
        <v>6</v>
      </c>
    </row>
    <row r="337" ht="14.25" spans="1:10">
      <c r="A337" s="23">
        <v>100</v>
      </c>
      <c r="B337" s="23" t="s">
        <v>3728</v>
      </c>
      <c r="C337" s="23" t="s">
        <v>3729</v>
      </c>
      <c r="D337" s="23"/>
      <c r="E337" s="23"/>
      <c r="F337" s="23" t="s">
        <v>4646</v>
      </c>
      <c r="G337" s="22" t="s">
        <v>4955</v>
      </c>
      <c r="H337" s="23">
        <v>30</v>
      </c>
      <c r="I337" s="23">
        <v>30</v>
      </c>
      <c r="J337" s="23">
        <v>30</v>
      </c>
    </row>
    <row r="338" ht="28.5" spans="1:10">
      <c r="A338" s="23">
        <v>101</v>
      </c>
      <c r="B338" s="23" t="s">
        <v>4956</v>
      </c>
      <c r="C338" s="23" t="s">
        <v>4957</v>
      </c>
      <c r="D338" s="23"/>
      <c r="E338" s="23"/>
      <c r="F338" s="23" t="s">
        <v>20</v>
      </c>
      <c r="G338" s="22"/>
      <c r="H338" s="23">
        <v>45</v>
      </c>
      <c r="I338" s="23">
        <v>45</v>
      </c>
      <c r="J338" s="23">
        <v>45</v>
      </c>
    </row>
    <row r="339" ht="14.25" spans="1:10">
      <c r="A339" s="23">
        <v>102</v>
      </c>
      <c r="B339" s="23" t="s">
        <v>4958</v>
      </c>
      <c r="C339" s="23" t="s">
        <v>4959</v>
      </c>
      <c r="D339" s="23"/>
      <c r="E339" s="23"/>
      <c r="F339" s="23" t="s">
        <v>4769</v>
      </c>
      <c r="G339" s="22"/>
      <c r="H339" s="23">
        <v>6</v>
      </c>
      <c r="I339" s="23">
        <v>6</v>
      </c>
      <c r="J339" s="23">
        <v>6</v>
      </c>
    </row>
    <row r="340" ht="28.5" spans="1:10">
      <c r="A340" s="23">
        <v>103</v>
      </c>
      <c r="B340" s="23" t="s">
        <v>4960</v>
      </c>
      <c r="C340" s="23" t="s">
        <v>4961</v>
      </c>
      <c r="D340" s="23"/>
      <c r="E340" s="23"/>
      <c r="F340" s="23" t="s">
        <v>4769</v>
      </c>
      <c r="G340" s="22"/>
      <c r="H340" s="23">
        <v>30</v>
      </c>
      <c r="I340" s="23">
        <v>30</v>
      </c>
      <c r="J340" s="23">
        <v>30</v>
      </c>
    </row>
    <row r="341" ht="14.25" spans="1:10">
      <c r="A341" s="23">
        <v>104</v>
      </c>
      <c r="B341" s="23" t="s">
        <v>4962</v>
      </c>
      <c r="C341" s="23" t="s">
        <v>4963</v>
      </c>
      <c r="D341" s="23"/>
      <c r="E341" s="23"/>
      <c r="F341" s="23" t="s">
        <v>20</v>
      </c>
      <c r="G341" s="22"/>
      <c r="H341" s="23">
        <v>50</v>
      </c>
      <c r="I341" s="23">
        <v>50</v>
      </c>
      <c r="J341" s="23">
        <v>50</v>
      </c>
    </row>
    <row r="342" ht="14.25" spans="1:10">
      <c r="A342" s="23">
        <v>105</v>
      </c>
      <c r="B342" s="23" t="s">
        <v>4964</v>
      </c>
      <c r="C342" s="23" t="s">
        <v>4965</v>
      </c>
      <c r="D342" s="23"/>
      <c r="E342" s="23"/>
      <c r="F342" s="23" t="s">
        <v>4769</v>
      </c>
      <c r="G342" s="22"/>
      <c r="H342" s="23">
        <v>15</v>
      </c>
      <c r="I342" s="23">
        <v>15</v>
      </c>
      <c r="J342" s="23">
        <v>15</v>
      </c>
    </row>
    <row r="343" ht="14.25" spans="1:10">
      <c r="A343" s="23">
        <v>106</v>
      </c>
      <c r="B343" s="23" t="s">
        <v>4966</v>
      </c>
      <c r="C343" s="23" t="s">
        <v>4967</v>
      </c>
      <c r="D343" s="23"/>
      <c r="E343" s="23"/>
      <c r="F343" s="23" t="s">
        <v>20</v>
      </c>
      <c r="G343" s="22" t="s">
        <v>4968</v>
      </c>
      <c r="H343" s="23">
        <v>200</v>
      </c>
      <c r="I343" s="23">
        <v>200</v>
      </c>
      <c r="J343" s="23">
        <v>200</v>
      </c>
    </row>
    <row r="344" ht="14.25" spans="1:10">
      <c r="A344" s="23">
        <v>107</v>
      </c>
      <c r="B344" s="23" t="s">
        <v>3771</v>
      </c>
      <c r="C344" s="23" t="s">
        <v>3772</v>
      </c>
      <c r="D344" s="23"/>
      <c r="E344" s="23"/>
      <c r="F344" s="23" t="s">
        <v>4769</v>
      </c>
      <c r="G344" s="22"/>
      <c r="H344" s="23">
        <v>70</v>
      </c>
      <c r="I344" s="23">
        <v>70</v>
      </c>
      <c r="J344" s="23">
        <v>70</v>
      </c>
    </row>
    <row r="345" ht="14.25" spans="1:10">
      <c r="A345" s="23">
        <v>108</v>
      </c>
      <c r="B345" s="23" t="s">
        <v>4969</v>
      </c>
      <c r="C345" s="23" t="s">
        <v>4970</v>
      </c>
      <c r="D345" s="23"/>
      <c r="E345" s="23"/>
      <c r="F345" s="23" t="s">
        <v>4971</v>
      </c>
      <c r="G345" s="22"/>
      <c r="H345" s="23">
        <v>50</v>
      </c>
      <c r="I345" s="23">
        <v>50</v>
      </c>
      <c r="J345" s="23">
        <v>50</v>
      </c>
    </row>
    <row r="346" ht="14.25" spans="1:10">
      <c r="A346" s="23">
        <v>109</v>
      </c>
      <c r="B346" s="23" t="s">
        <v>4972</v>
      </c>
      <c r="C346" s="23" t="s">
        <v>4973</v>
      </c>
      <c r="D346" s="23"/>
      <c r="E346" s="23"/>
      <c r="F346" s="23" t="s">
        <v>4769</v>
      </c>
      <c r="G346" s="22" t="s">
        <v>4974</v>
      </c>
      <c r="H346" s="23">
        <v>100</v>
      </c>
      <c r="I346" s="23">
        <v>100</v>
      </c>
      <c r="J346" s="23">
        <v>100</v>
      </c>
    </row>
    <row r="347" ht="14.25" spans="1:10">
      <c r="A347" s="23">
        <v>110</v>
      </c>
      <c r="B347" s="23" t="s">
        <v>4975</v>
      </c>
      <c r="C347" s="23" t="s">
        <v>4976</v>
      </c>
      <c r="D347" s="23"/>
      <c r="E347" s="23"/>
      <c r="F347" s="23" t="s">
        <v>4769</v>
      </c>
      <c r="G347" s="22"/>
      <c r="H347" s="23">
        <v>20</v>
      </c>
      <c r="I347" s="23">
        <v>20</v>
      </c>
      <c r="J347" s="23">
        <v>20</v>
      </c>
    </row>
    <row r="348" ht="14.25" spans="1:10">
      <c r="A348" s="23">
        <v>111</v>
      </c>
      <c r="B348" s="23" t="s">
        <v>4977</v>
      </c>
      <c r="C348" s="23" t="s">
        <v>4978</v>
      </c>
      <c r="D348" s="23"/>
      <c r="E348" s="23"/>
      <c r="F348" s="23" t="s">
        <v>20</v>
      </c>
      <c r="G348" s="22"/>
      <c r="H348" s="23">
        <v>400</v>
      </c>
      <c r="I348" s="23">
        <v>400</v>
      </c>
      <c r="J348" s="23">
        <v>400</v>
      </c>
    </row>
    <row r="349" ht="14.25" spans="1:10">
      <c r="A349" s="23">
        <v>112</v>
      </c>
      <c r="B349" s="23" t="s">
        <v>4979</v>
      </c>
      <c r="C349" s="23" t="s">
        <v>3754</v>
      </c>
      <c r="D349" s="23"/>
      <c r="E349" s="23"/>
      <c r="F349" s="23" t="s">
        <v>20</v>
      </c>
      <c r="G349" s="22"/>
      <c r="H349" s="23">
        <v>4</v>
      </c>
      <c r="I349" s="23">
        <v>4</v>
      </c>
      <c r="J349" s="23">
        <v>4</v>
      </c>
    </row>
    <row r="350" ht="14.25" spans="1:10">
      <c r="A350" s="23">
        <v>113</v>
      </c>
      <c r="B350" s="23" t="s">
        <v>3703</v>
      </c>
      <c r="C350" s="23" t="s">
        <v>3704</v>
      </c>
      <c r="D350" s="23"/>
      <c r="E350" s="23"/>
      <c r="F350" s="23" t="s">
        <v>20</v>
      </c>
      <c r="G350" s="22"/>
      <c r="H350" s="23">
        <v>13</v>
      </c>
      <c r="I350" s="23">
        <v>13</v>
      </c>
      <c r="J350" s="23">
        <v>13</v>
      </c>
    </row>
    <row r="351" ht="14.25" spans="1:10">
      <c r="A351" s="23">
        <v>114</v>
      </c>
      <c r="B351" s="23" t="s">
        <v>3699</v>
      </c>
      <c r="C351" s="23" t="s">
        <v>3700</v>
      </c>
      <c r="D351" s="23"/>
      <c r="E351" s="23"/>
      <c r="F351" s="23" t="s">
        <v>20</v>
      </c>
      <c r="G351" s="22"/>
      <c r="H351" s="23">
        <v>14</v>
      </c>
      <c r="I351" s="23">
        <v>14</v>
      </c>
      <c r="J351" s="23">
        <v>14</v>
      </c>
    </row>
    <row r="352" ht="28.5" spans="1:10">
      <c r="A352" s="23">
        <v>115</v>
      </c>
      <c r="B352" s="23" t="s">
        <v>4980</v>
      </c>
      <c r="C352" s="23" t="s">
        <v>4981</v>
      </c>
      <c r="D352" s="23"/>
      <c r="E352" s="23"/>
      <c r="F352" s="23" t="s">
        <v>4769</v>
      </c>
      <c r="G352" s="22" t="s">
        <v>4982</v>
      </c>
      <c r="H352" s="23">
        <v>100</v>
      </c>
      <c r="I352" s="23">
        <v>100</v>
      </c>
      <c r="J352" s="23">
        <v>100</v>
      </c>
    </row>
    <row r="353" ht="57" spans="1:10">
      <c r="A353" s="23">
        <v>116</v>
      </c>
      <c r="B353" s="23" t="s">
        <v>4983</v>
      </c>
      <c r="C353" s="23" t="s">
        <v>4012</v>
      </c>
      <c r="D353" s="23" t="s">
        <v>4984</v>
      </c>
      <c r="E353" s="23" t="s">
        <v>4985</v>
      </c>
      <c r="F353" s="23" t="s">
        <v>410</v>
      </c>
      <c r="G353" s="22" t="s">
        <v>4986</v>
      </c>
      <c r="H353" s="23">
        <v>1650</v>
      </c>
      <c r="I353" s="23">
        <v>1650</v>
      </c>
      <c r="J353" s="23">
        <v>1650</v>
      </c>
    </row>
    <row r="354" ht="28.5" spans="1:10">
      <c r="A354" s="23">
        <v>117</v>
      </c>
      <c r="B354" s="23" t="s">
        <v>4157</v>
      </c>
      <c r="C354" s="23" t="s">
        <v>4158</v>
      </c>
      <c r="D354" s="23"/>
      <c r="E354" s="23"/>
      <c r="F354" s="23" t="s">
        <v>4646</v>
      </c>
      <c r="G354" s="22" t="s">
        <v>4697</v>
      </c>
      <c r="H354" s="23">
        <v>1200</v>
      </c>
      <c r="I354" s="23">
        <v>3000</v>
      </c>
      <c r="J354" s="23">
        <v>3000</v>
      </c>
    </row>
    <row r="355" ht="85.5" spans="1:10">
      <c r="A355" s="23">
        <v>118</v>
      </c>
      <c r="B355" s="23" t="s">
        <v>4083</v>
      </c>
      <c r="C355" s="23" t="s">
        <v>4084</v>
      </c>
      <c r="D355" s="23" t="s">
        <v>4987</v>
      </c>
      <c r="E355" s="23"/>
      <c r="F355" s="23" t="s">
        <v>410</v>
      </c>
      <c r="G355" s="22" t="s">
        <v>4988</v>
      </c>
      <c r="H355" s="23">
        <v>800</v>
      </c>
      <c r="I355" s="23">
        <v>800</v>
      </c>
      <c r="J355" s="23">
        <v>800</v>
      </c>
    </row>
    <row r="356" ht="54" customHeight="1" spans="1:10">
      <c r="A356" s="23">
        <v>119</v>
      </c>
      <c r="B356" s="23" t="s">
        <v>4989</v>
      </c>
      <c r="C356" s="23" t="s">
        <v>4990</v>
      </c>
      <c r="D356" s="23" t="s">
        <v>4991</v>
      </c>
      <c r="E356" s="23"/>
      <c r="F356" s="23" t="s">
        <v>4646</v>
      </c>
      <c r="G356" s="22" t="s">
        <v>4992</v>
      </c>
      <c r="H356" s="23">
        <v>1200</v>
      </c>
      <c r="I356" s="23">
        <v>2000</v>
      </c>
      <c r="J356" s="23">
        <v>2000</v>
      </c>
    </row>
    <row r="357" ht="14.25" spans="1:10">
      <c r="A357" s="23">
        <v>120</v>
      </c>
      <c r="B357" s="23" t="s">
        <v>4993</v>
      </c>
      <c r="C357" s="23" t="s">
        <v>4994</v>
      </c>
      <c r="D357" s="23"/>
      <c r="E357" s="23"/>
      <c r="F357" s="23" t="s">
        <v>4646</v>
      </c>
      <c r="G357" s="22"/>
      <c r="H357" s="23">
        <v>1200</v>
      </c>
      <c r="I357" s="23">
        <v>3000</v>
      </c>
      <c r="J357" s="23">
        <v>3000</v>
      </c>
    </row>
    <row r="358" ht="28.5" spans="1:10">
      <c r="A358" s="23">
        <v>121</v>
      </c>
      <c r="B358" s="23" t="s">
        <v>4995</v>
      </c>
      <c r="C358" s="23" t="s">
        <v>4996</v>
      </c>
      <c r="D358" s="23"/>
      <c r="E358" s="23"/>
      <c r="F358" s="23" t="s">
        <v>4646</v>
      </c>
      <c r="G358" s="22" t="s">
        <v>4697</v>
      </c>
      <c r="H358" s="23">
        <v>1200</v>
      </c>
      <c r="I358" s="23">
        <v>3000</v>
      </c>
      <c r="J358" s="23">
        <v>3000</v>
      </c>
    </row>
    <row r="359" ht="14.25" spans="1:10">
      <c r="A359" s="23">
        <v>122</v>
      </c>
      <c r="B359" s="23" t="s">
        <v>4997</v>
      </c>
      <c r="C359" s="23" t="s">
        <v>4998</v>
      </c>
      <c r="D359" s="23"/>
      <c r="E359" s="23"/>
      <c r="F359" s="23" t="s">
        <v>4646</v>
      </c>
      <c r="G359" s="22"/>
      <c r="H359" s="23">
        <v>1200</v>
      </c>
      <c r="I359" s="23">
        <v>3000</v>
      </c>
      <c r="J359" s="23">
        <v>3000</v>
      </c>
    </row>
    <row r="360" ht="14.25" spans="1:10">
      <c r="A360" s="23">
        <v>123</v>
      </c>
      <c r="B360" s="23" t="s">
        <v>4999</v>
      </c>
      <c r="C360" s="23" t="s">
        <v>5000</v>
      </c>
      <c r="D360" s="23"/>
      <c r="E360" s="23"/>
      <c r="F360" s="23" t="s">
        <v>4646</v>
      </c>
      <c r="G360" s="22"/>
      <c r="H360" s="23">
        <v>1200</v>
      </c>
      <c r="I360" s="23">
        <v>3000</v>
      </c>
      <c r="J360" s="23">
        <v>3000</v>
      </c>
    </row>
    <row r="361" ht="14.25" spans="1:10">
      <c r="A361" s="23">
        <v>124</v>
      </c>
      <c r="B361" s="23" t="s">
        <v>5001</v>
      </c>
      <c r="C361" s="23" t="s">
        <v>5002</v>
      </c>
      <c r="D361" s="23"/>
      <c r="E361" s="23"/>
      <c r="F361" s="23" t="s">
        <v>4646</v>
      </c>
      <c r="G361" s="22"/>
      <c r="H361" s="23">
        <v>1200</v>
      </c>
      <c r="I361" s="23">
        <v>3000</v>
      </c>
      <c r="J361" s="23">
        <v>3000</v>
      </c>
    </row>
    <row r="362" ht="69" customHeight="1" spans="1:10">
      <c r="A362" s="23">
        <v>125</v>
      </c>
      <c r="B362" s="23" t="s">
        <v>5003</v>
      </c>
      <c r="C362" s="23" t="s">
        <v>5004</v>
      </c>
      <c r="D362" s="23" t="s">
        <v>5005</v>
      </c>
      <c r="E362" s="23" t="s">
        <v>5006</v>
      </c>
      <c r="F362" s="23" t="s">
        <v>4646</v>
      </c>
      <c r="G362" s="22" t="s">
        <v>5007</v>
      </c>
      <c r="H362" s="23">
        <v>1200</v>
      </c>
      <c r="I362" s="23">
        <v>2500</v>
      </c>
      <c r="J362" s="23">
        <v>2500</v>
      </c>
    </row>
    <row r="363" ht="28.5" spans="1:10">
      <c r="A363" s="23">
        <v>126</v>
      </c>
      <c r="B363" s="23" t="s">
        <v>3894</v>
      </c>
      <c r="C363" s="23" t="s">
        <v>3895</v>
      </c>
      <c r="D363" s="23"/>
      <c r="E363" s="23"/>
      <c r="F363" s="23" t="s">
        <v>4646</v>
      </c>
      <c r="G363" s="22" t="s">
        <v>4697</v>
      </c>
      <c r="H363" s="23">
        <v>1200</v>
      </c>
      <c r="I363" s="23">
        <v>3000</v>
      </c>
      <c r="J363" s="23">
        <v>3000</v>
      </c>
    </row>
    <row r="364" ht="74" customHeight="1" spans="1:10">
      <c r="A364" s="23">
        <v>127</v>
      </c>
      <c r="B364" s="23" t="s">
        <v>3883</v>
      </c>
      <c r="C364" s="23" t="s">
        <v>5008</v>
      </c>
      <c r="D364" s="23" t="s">
        <v>5009</v>
      </c>
      <c r="E364" s="23"/>
      <c r="F364" s="23" t="s">
        <v>4646</v>
      </c>
      <c r="G364" s="22" t="s">
        <v>5010</v>
      </c>
      <c r="H364" s="23">
        <v>1200</v>
      </c>
      <c r="I364" s="23">
        <v>2000</v>
      </c>
      <c r="J364" s="23">
        <v>2000</v>
      </c>
    </row>
    <row r="365" ht="25" customHeight="1" spans="1:10">
      <c r="A365" s="23">
        <v>128</v>
      </c>
      <c r="B365" s="23" t="s">
        <v>5011</v>
      </c>
      <c r="C365" s="23" t="s">
        <v>5012</v>
      </c>
      <c r="D365" s="23"/>
      <c r="E365" s="23"/>
      <c r="F365" s="23" t="s">
        <v>4646</v>
      </c>
      <c r="G365" s="22"/>
      <c r="H365" s="23">
        <v>1200</v>
      </c>
      <c r="I365" s="23">
        <v>3000</v>
      </c>
      <c r="J365" s="23">
        <v>3000</v>
      </c>
    </row>
    <row r="366" ht="28.5" spans="1:10">
      <c r="A366" s="23">
        <v>129</v>
      </c>
      <c r="B366" s="23" t="s">
        <v>4139</v>
      </c>
      <c r="C366" s="23" t="s">
        <v>4140</v>
      </c>
      <c r="D366" s="23"/>
      <c r="E366" s="23"/>
      <c r="F366" s="23" t="s">
        <v>4646</v>
      </c>
      <c r="G366" s="22" t="s">
        <v>4697</v>
      </c>
      <c r="H366" s="23">
        <v>1200</v>
      </c>
      <c r="I366" s="23">
        <v>3000</v>
      </c>
      <c r="J366" s="23">
        <v>3000</v>
      </c>
    </row>
    <row r="367" ht="28.5" spans="1:10">
      <c r="A367" s="23">
        <v>130</v>
      </c>
      <c r="B367" s="23" t="s">
        <v>5013</v>
      </c>
      <c r="C367" s="23" t="s">
        <v>5014</v>
      </c>
      <c r="D367" s="23"/>
      <c r="E367" s="23"/>
      <c r="F367" s="23" t="s">
        <v>4646</v>
      </c>
      <c r="G367" s="22" t="s">
        <v>4697</v>
      </c>
      <c r="H367" s="23">
        <v>1200</v>
      </c>
      <c r="I367" s="23">
        <v>3000</v>
      </c>
      <c r="J367" s="23">
        <v>3000</v>
      </c>
    </row>
    <row r="368" ht="89" customHeight="1" spans="1:10">
      <c r="A368" s="23">
        <v>131</v>
      </c>
      <c r="B368" s="23" t="s">
        <v>5015</v>
      </c>
      <c r="C368" s="23" t="s">
        <v>5016</v>
      </c>
      <c r="D368" s="23" t="s">
        <v>5017</v>
      </c>
      <c r="E368" s="23"/>
      <c r="F368" s="23" t="s">
        <v>410</v>
      </c>
      <c r="G368" s="22" t="s">
        <v>4986</v>
      </c>
      <c r="H368" s="23">
        <v>1300</v>
      </c>
      <c r="I368" s="23">
        <v>1300</v>
      </c>
      <c r="J368" s="23">
        <v>1300</v>
      </c>
    </row>
    <row r="369" ht="14.25" spans="1:10">
      <c r="A369" s="23">
        <v>132</v>
      </c>
      <c r="B369" s="23" t="s">
        <v>5018</v>
      </c>
      <c r="C369" s="23" t="s">
        <v>5019</v>
      </c>
      <c r="D369" s="23"/>
      <c r="E369" s="23"/>
      <c r="F369" s="23" t="s">
        <v>4646</v>
      </c>
      <c r="G369" s="22"/>
      <c r="H369" s="23">
        <v>1200</v>
      </c>
      <c r="I369" s="23">
        <v>3000</v>
      </c>
      <c r="J369" s="23">
        <v>3000</v>
      </c>
    </row>
    <row r="370" ht="28.5" spans="1:10">
      <c r="A370" s="23">
        <v>133</v>
      </c>
      <c r="B370" s="23" t="s">
        <v>4096</v>
      </c>
      <c r="C370" s="23" t="s">
        <v>4097</v>
      </c>
      <c r="D370" s="23"/>
      <c r="E370" s="23"/>
      <c r="F370" s="23" t="s">
        <v>4646</v>
      </c>
      <c r="G370" s="22" t="s">
        <v>4697</v>
      </c>
      <c r="H370" s="23">
        <v>1200</v>
      </c>
      <c r="I370" s="23">
        <v>3000</v>
      </c>
      <c r="J370" s="23">
        <v>3000</v>
      </c>
    </row>
    <row r="371" ht="14.25" spans="1:10">
      <c r="A371" s="23">
        <v>134</v>
      </c>
      <c r="B371" s="23" t="s">
        <v>4134</v>
      </c>
      <c r="C371" s="23" t="s">
        <v>4135</v>
      </c>
      <c r="D371" s="23"/>
      <c r="E371" s="23"/>
      <c r="F371" s="23" t="s">
        <v>4646</v>
      </c>
      <c r="G371" s="22"/>
      <c r="H371" s="23">
        <v>1200</v>
      </c>
      <c r="I371" s="23">
        <v>3000</v>
      </c>
      <c r="J371" s="23">
        <v>3000</v>
      </c>
    </row>
    <row r="372" ht="14.25" spans="1:10">
      <c r="A372" s="23">
        <v>135</v>
      </c>
      <c r="B372" s="23" t="s">
        <v>5020</v>
      </c>
      <c r="C372" s="23" t="s">
        <v>5021</v>
      </c>
      <c r="D372" s="23"/>
      <c r="E372" s="23"/>
      <c r="F372" s="23" t="s">
        <v>4646</v>
      </c>
      <c r="G372" s="22"/>
      <c r="H372" s="23">
        <v>1200</v>
      </c>
      <c r="I372" s="23">
        <v>3000</v>
      </c>
      <c r="J372" s="23">
        <v>3000</v>
      </c>
    </row>
    <row r="373" ht="14.25" spans="1:10">
      <c r="A373" s="23">
        <v>136</v>
      </c>
      <c r="B373" s="23" t="s">
        <v>3915</v>
      </c>
      <c r="C373" s="23" t="s">
        <v>3916</v>
      </c>
      <c r="D373" s="23"/>
      <c r="E373" s="23"/>
      <c r="F373" s="23" t="s">
        <v>4646</v>
      </c>
      <c r="G373" s="22"/>
      <c r="H373" s="23">
        <v>1200</v>
      </c>
      <c r="I373" s="23">
        <v>3000</v>
      </c>
      <c r="J373" s="23">
        <v>3000</v>
      </c>
    </row>
    <row r="374" ht="14.25" spans="1:10">
      <c r="A374" s="23">
        <v>137</v>
      </c>
      <c r="B374" s="23" t="s">
        <v>5022</v>
      </c>
      <c r="C374" s="23" t="s">
        <v>5023</v>
      </c>
      <c r="D374" s="23"/>
      <c r="E374" s="23"/>
      <c r="F374" s="23" t="s">
        <v>4646</v>
      </c>
      <c r="G374" s="22"/>
      <c r="H374" s="23">
        <v>1200</v>
      </c>
      <c r="I374" s="23">
        <v>3000</v>
      </c>
      <c r="J374" s="23">
        <v>3000</v>
      </c>
    </row>
    <row r="375" ht="85.5" spans="1:10">
      <c r="A375" s="23">
        <v>138</v>
      </c>
      <c r="B375" s="23" t="s">
        <v>3912</v>
      </c>
      <c r="C375" s="23" t="s">
        <v>3913</v>
      </c>
      <c r="D375" s="23" t="s">
        <v>5024</v>
      </c>
      <c r="E375" s="23"/>
      <c r="F375" s="23" t="s">
        <v>410</v>
      </c>
      <c r="G375" s="22" t="s">
        <v>4988</v>
      </c>
      <c r="H375" s="23">
        <v>1400</v>
      </c>
      <c r="I375" s="23">
        <v>1400</v>
      </c>
      <c r="J375" s="23">
        <v>1400</v>
      </c>
    </row>
    <row r="376" ht="14.25" spans="1:10">
      <c r="A376" s="23">
        <v>139</v>
      </c>
      <c r="B376" s="23" t="s">
        <v>5025</v>
      </c>
      <c r="C376" s="23" t="s">
        <v>5026</v>
      </c>
      <c r="D376" s="23"/>
      <c r="E376" s="23"/>
      <c r="F376" s="23" t="s">
        <v>4646</v>
      </c>
      <c r="G376" s="22"/>
      <c r="H376" s="23">
        <v>1200</v>
      </c>
      <c r="I376" s="23">
        <v>3000</v>
      </c>
      <c r="J376" s="23">
        <v>3000</v>
      </c>
    </row>
    <row r="377" ht="14.25" spans="1:10">
      <c r="A377" s="23">
        <v>140</v>
      </c>
      <c r="B377" s="23" t="s">
        <v>5027</v>
      </c>
      <c r="C377" s="23" t="s">
        <v>5028</v>
      </c>
      <c r="D377" s="23"/>
      <c r="E377" s="23"/>
      <c r="F377" s="23" t="s">
        <v>4646</v>
      </c>
      <c r="G377" s="22"/>
      <c r="H377" s="23">
        <v>1200</v>
      </c>
      <c r="I377" s="23">
        <v>3000</v>
      </c>
      <c r="J377" s="23">
        <v>3000</v>
      </c>
    </row>
    <row r="378" ht="85.5" spans="1:10">
      <c r="A378" s="23">
        <v>141</v>
      </c>
      <c r="B378" s="23" t="s">
        <v>3902</v>
      </c>
      <c r="C378" s="23" t="s">
        <v>3903</v>
      </c>
      <c r="D378" s="23" t="s">
        <v>5029</v>
      </c>
      <c r="E378" s="23"/>
      <c r="F378" s="23" t="s">
        <v>410</v>
      </c>
      <c r="G378" s="22" t="s">
        <v>4988</v>
      </c>
      <c r="H378" s="23">
        <v>1440</v>
      </c>
      <c r="I378" s="23">
        <v>2000</v>
      </c>
      <c r="J378" s="23">
        <v>2000</v>
      </c>
    </row>
    <row r="379" ht="57" spans="1:10">
      <c r="A379" s="23">
        <v>142</v>
      </c>
      <c r="B379" s="23" t="s">
        <v>5030</v>
      </c>
      <c r="C379" s="23" t="s">
        <v>3974</v>
      </c>
      <c r="D379" s="23" t="s">
        <v>5031</v>
      </c>
      <c r="E379" s="23"/>
      <c r="F379" s="23" t="s">
        <v>20</v>
      </c>
      <c r="G379" s="22" t="s">
        <v>4986</v>
      </c>
      <c r="H379" s="23">
        <v>1400</v>
      </c>
      <c r="I379" s="23">
        <v>1400</v>
      </c>
      <c r="J379" s="23">
        <v>1400</v>
      </c>
    </row>
    <row r="380" ht="28.5" spans="1:10">
      <c r="A380" s="23">
        <v>143</v>
      </c>
      <c r="B380" s="23" t="s">
        <v>3981</v>
      </c>
      <c r="C380" s="23" t="s">
        <v>3982</v>
      </c>
      <c r="D380" s="23"/>
      <c r="E380" s="23"/>
      <c r="F380" s="23" t="s">
        <v>4646</v>
      </c>
      <c r="G380" s="22" t="s">
        <v>4697</v>
      </c>
      <c r="H380" s="23">
        <v>1200</v>
      </c>
      <c r="I380" s="23">
        <v>3000</v>
      </c>
      <c r="J380" s="23">
        <v>3000</v>
      </c>
    </row>
    <row r="381" ht="14.25" spans="1:10">
      <c r="A381" s="23">
        <v>144</v>
      </c>
      <c r="B381" s="23" t="s">
        <v>5032</v>
      </c>
      <c r="C381" s="23" t="s">
        <v>5033</v>
      </c>
      <c r="D381" s="23"/>
      <c r="E381" s="23"/>
      <c r="F381" s="23" t="s">
        <v>4646</v>
      </c>
      <c r="G381" s="22"/>
      <c r="H381" s="23">
        <v>1200</v>
      </c>
      <c r="I381" s="23">
        <v>3000</v>
      </c>
      <c r="J381" s="23">
        <v>3000</v>
      </c>
    </row>
    <row r="382" ht="28.5" spans="1:10">
      <c r="A382" s="23">
        <v>145</v>
      </c>
      <c r="B382" s="23" t="s">
        <v>5034</v>
      </c>
      <c r="C382" s="23" t="s">
        <v>5035</v>
      </c>
      <c r="D382" s="23"/>
      <c r="E382" s="23"/>
      <c r="F382" s="23" t="s">
        <v>4646</v>
      </c>
      <c r="G382" s="22" t="s">
        <v>4697</v>
      </c>
      <c r="H382" s="23">
        <v>1200</v>
      </c>
      <c r="I382" s="23">
        <v>3000</v>
      </c>
      <c r="J382" s="23">
        <v>3000</v>
      </c>
    </row>
    <row r="383" ht="14.25" spans="1:10">
      <c r="A383" s="23">
        <v>146</v>
      </c>
      <c r="B383" s="23" t="s">
        <v>5036</v>
      </c>
      <c r="C383" s="23" t="s">
        <v>5037</v>
      </c>
      <c r="D383" s="23"/>
      <c r="E383" s="23"/>
      <c r="F383" s="23" t="s">
        <v>4646</v>
      </c>
      <c r="G383" s="22"/>
      <c r="H383" s="23">
        <v>1200</v>
      </c>
      <c r="I383" s="23">
        <v>3000</v>
      </c>
      <c r="J383" s="23">
        <v>3000</v>
      </c>
    </row>
    <row r="384" ht="28.5" spans="1:10">
      <c r="A384" s="23">
        <v>147</v>
      </c>
      <c r="B384" s="23" t="s">
        <v>5038</v>
      </c>
      <c r="C384" s="23" t="s">
        <v>5039</v>
      </c>
      <c r="D384" s="23"/>
      <c r="E384" s="23"/>
      <c r="F384" s="23" t="s">
        <v>4646</v>
      </c>
      <c r="G384" s="22" t="s">
        <v>4697</v>
      </c>
      <c r="H384" s="23">
        <v>1200</v>
      </c>
      <c r="I384" s="23">
        <v>3000</v>
      </c>
      <c r="J384" s="23">
        <v>3000</v>
      </c>
    </row>
    <row r="385" ht="85.5" spans="1:10">
      <c r="A385" s="23">
        <v>148</v>
      </c>
      <c r="B385" s="23" t="s">
        <v>5040</v>
      </c>
      <c r="C385" s="23" t="s">
        <v>5041</v>
      </c>
      <c r="D385" s="23" t="s">
        <v>5042</v>
      </c>
      <c r="E385" s="23"/>
      <c r="F385" s="23" t="s">
        <v>410</v>
      </c>
      <c r="G385" s="22" t="s">
        <v>4988</v>
      </c>
      <c r="H385" s="23">
        <v>1550</v>
      </c>
      <c r="I385" s="23">
        <v>1550</v>
      </c>
      <c r="J385" s="23">
        <v>1550</v>
      </c>
    </row>
    <row r="386" ht="14.25" spans="1:10">
      <c r="A386" s="23">
        <v>149</v>
      </c>
      <c r="B386" s="23" t="s">
        <v>5043</v>
      </c>
      <c r="C386" s="23" t="s">
        <v>5044</v>
      </c>
      <c r="D386" s="23"/>
      <c r="E386" s="23"/>
      <c r="F386" s="23" t="s">
        <v>4646</v>
      </c>
      <c r="G386" s="22"/>
      <c r="H386" s="23">
        <v>1200</v>
      </c>
      <c r="I386" s="23">
        <v>3000</v>
      </c>
      <c r="J386" s="23">
        <v>3000</v>
      </c>
    </row>
    <row r="387" ht="69" customHeight="1" spans="1:10">
      <c r="A387" s="23">
        <v>150</v>
      </c>
      <c r="B387" s="23" t="s">
        <v>4005</v>
      </c>
      <c r="C387" s="23" t="s">
        <v>4006</v>
      </c>
      <c r="D387" s="23" t="s">
        <v>5045</v>
      </c>
      <c r="E387" s="23"/>
      <c r="F387" s="23" t="s">
        <v>410</v>
      </c>
      <c r="G387" s="22" t="s">
        <v>4986</v>
      </c>
      <c r="H387" s="23">
        <v>1300</v>
      </c>
      <c r="I387" s="23">
        <v>1300</v>
      </c>
      <c r="J387" s="23">
        <v>1300</v>
      </c>
    </row>
    <row r="388" ht="14.25" spans="1:10">
      <c r="A388" s="23">
        <v>151</v>
      </c>
      <c r="B388" s="23" t="s">
        <v>5046</v>
      </c>
      <c r="C388" s="23" t="s">
        <v>5047</v>
      </c>
      <c r="D388" s="23"/>
      <c r="E388" s="23"/>
      <c r="F388" s="23" t="s">
        <v>4646</v>
      </c>
      <c r="G388" s="22"/>
      <c r="H388" s="23">
        <v>800</v>
      </c>
      <c r="I388" s="23">
        <v>1500</v>
      </c>
      <c r="J388" s="23">
        <v>1500</v>
      </c>
    </row>
    <row r="389" ht="14.25" spans="1:10">
      <c r="A389" s="23">
        <v>152</v>
      </c>
      <c r="B389" s="23" t="s">
        <v>5048</v>
      </c>
      <c r="C389" s="23" t="s">
        <v>5049</v>
      </c>
      <c r="D389" s="23"/>
      <c r="E389" s="23"/>
      <c r="F389" s="23" t="s">
        <v>4646</v>
      </c>
      <c r="G389" s="22"/>
      <c r="H389" s="23">
        <v>800</v>
      </c>
      <c r="I389" s="23">
        <v>1500</v>
      </c>
      <c r="J389" s="23">
        <v>1500</v>
      </c>
    </row>
    <row r="390" ht="28.5" spans="1:10">
      <c r="A390" s="23">
        <v>153</v>
      </c>
      <c r="B390" s="23" t="s">
        <v>3906</v>
      </c>
      <c r="C390" s="23" t="s">
        <v>3907</v>
      </c>
      <c r="D390" s="23"/>
      <c r="E390" s="23"/>
      <c r="F390" s="23" t="s">
        <v>4646</v>
      </c>
      <c r="G390" s="22" t="s">
        <v>4697</v>
      </c>
      <c r="H390" s="23">
        <v>800</v>
      </c>
      <c r="I390" s="23">
        <v>1500</v>
      </c>
      <c r="J390" s="23">
        <v>1500</v>
      </c>
    </row>
    <row r="391" ht="14.25" spans="1:10">
      <c r="A391" s="23">
        <v>154</v>
      </c>
      <c r="B391" s="23" t="s">
        <v>3957</v>
      </c>
      <c r="C391" s="23" t="s">
        <v>3958</v>
      </c>
      <c r="D391" s="23"/>
      <c r="E391" s="23"/>
      <c r="F391" s="23" t="s">
        <v>4646</v>
      </c>
      <c r="G391" s="22"/>
      <c r="H391" s="23">
        <v>800</v>
      </c>
      <c r="I391" s="23">
        <v>1500</v>
      </c>
      <c r="J391" s="23">
        <v>1500</v>
      </c>
    </row>
    <row r="392" ht="14.25" spans="1:10">
      <c r="A392" s="23">
        <v>155</v>
      </c>
      <c r="B392" s="23" t="s">
        <v>5050</v>
      </c>
      <c r="C392" s="23" t="s">
        <v>5051</v>
      </c>
      <c r="D392" s="23"/>
      <c r="E392" s="23"/>
      <c r="F392" s="23" t="s">
        <v>4646</v>
      </c>
      <c r="G392" s="22"/>
      <c r="H392" s="23">
        <v>800</v>
      </c>
      <c r="I392" s="23">
        <v>1500</v>
      </c>
      <c r="J392" s="23">
        <v>1500</v>
      </c>
    </row>
    <row r="393" ht="14.25" spans="1:10">
      <c r="A393" s="23">
        <v>156</v>
      </c>
      <c r="B393" s="23" t="s">
        <v>5052</v>
      </c>
      <c r="C393" s="23" t="s">
        <v>5053</v>
      </c>
      <c r="D393" s="23"/>
      <c r="E393" s="23"/>
      <c r="F393" s="23" t="s">
        <v>4646</v>
      </c>
      <c r="G393" s="22"/>
      <c r="H393" s="23">
        <v>800</v>
      </c>
      <c r="I393" s="23">
        <v>1500</v>
      </c>
      <c r="J393" s="23">
        <v>1500</v>
      </c>
    </row>
    <row r="394" ht="85.5" spans="1:10">
      <c r="A394" s="23">
        <v>157</v>
      </c>
      <c r="B394" s="23" t="s">
        <v>5054</v>
      </c>
      <c r="C394" s="23" t="s">
        <v>5055</v>
      </c>
      <c r="D394" s="23" t="s">
        <v>5056</v>
      </c>
      <c r="E394" s="23"/>
      <c r="F394" s="23" t="s">
        <v>410</v>
      </c>
      <c r="G394" s="22" t="s">
        <v>4988</v>
      </c>
      <c r="H394" s="23">
        <v>960</v>
      </c>
      <c r="I394" s="23">
        <v>1200</v>
      </c>
      <c r="J394" s="23">
        <v>1200</v>
      </c>
    </row>
    <row r="395" ht="28.5" spans="1:10">
      <c r="A395" s="23">
        <v>158</v>
      </c>
      <c r="B395" s="23" t="s">
        <v>5057</v>
      </c>
      <c r="C395" s="23" t="s">
        <v>5058</v>
      </c>
      <c r="D395" s="23"/>
      <c r="E395" s="23"/>
      <c r="F395" s="23" t="s">
        <v>4646</v>
      </c>
      <c r="G395" s="22" t="s">
        <v>4697</v>
      </c>
      <c r="H395" s="23">
        <v>800</v>
      </c>
      <c r="I395" s="23">
        <v>1500</v>
      </c>
      <c r="J395" s="23">
        <v>1500</v>
      </c>
    </row>
    <row r="396" ht="14.25" spans="1:10">
      <c r="A396" s="23">
        <v>159</v>
      </c>
      <c r="B396" s="23" t="s">
        <v>5059</v>
      </c>
      <c r="C396" s="23" t="s">
        <v>5060</v>
      </c>
      <c r="D396" s="23"/>
      <c r="E396" s="23"/>
      <c r="F396" s="23" t="s">
        <v>4646</v>
      </c>
      <c r="G396" s="22"/>
      <c r="H396" s="23">
        <v>800</v>
      </c>
      <c r="I396" s="23">
        <v>1500</v>
      </c>
      <c r="J396" s="23">
        <v>1500</v>
      </c>
    </row>
    <row r="397" ht="14.25" spans="1:10">
      <c r="A397" s="23">
        <v>160</v>
      </c>
      <c r="B397" s="23" t="s">
        <v>3953</v>
      </c>
      <c r="C397" s="23" t="s">
        <v>3954</v>
      </c>
      <c r="D397" s="23"/>
      <c r="E397" s="23"/>
      <c r="F397" s="23" t="s">
        <v>4646</v>
      </c>
      <c r="G397" s="22"/>
      <c r="H397" s="23">
        <v>800</v>
      </c>
      <c r="I397" s="23">
        <v>1500</v>
      </c>
      <c r="J397" s="23">
        <v>1500</v>
      </c>
    </row>
    <row r="398" ht="28.5" spans="1:10">
      <c r="A398" s="23">
        <v>161</v>
      </c>
      <c r="B398" s="23" t="s">
        <v>4079</v>
      </c>
      <c r="C398" s="23" t="s">
        <v>4080</v>
      </c>
      <c r="D398" s="23"/>
      <c r="E398" s="23"/>
      <c r="F398" s="23" t="s">
        <v>4646</v>
      </c>
      <c r="G398" s="22" t="s">
        <v>4697</v>
      </c>
      <c r="H398" s="23">
        <v>800</v>
      </c>
      <c r="I398" s="23">
        <v>1500</v>
      </c>
      <c r="J398" s="23">
        <v>1500</v>
      </c>
    </row>
    <row r="399" ht="28.5" spans="1:10">
      <c r="A399" s="23">
        <v>162</v>
      </c>
      <c r="B399" s="23" t="s">
        <v>5061</v>
      </c>
      <c r="C399" s="23" t="s">
        <v>5062</v>
      </c>
      <c r="D399" s="23"/>
      <c r="E399" s="23"/>
      <c r="F399" s="23" t="s">
        <v>4646</v>
      </c>
      <c r="G399" s="22" t="s">
        <v>4697</v>
      </c>
      <c r="H399" s="23">
        <v>800</v>
      </c>
      <c r="I399" s="23">
        <v>1500</v>
      </c>
      <c r="J399" s="23">
        <v>1500</v>
      </c>
    </row>
    <row r="400" ht="28.5" spans="1:10">
      <c r="A400" s="23">
        <v>163</v>
      </c>
      <c r="B400" s="23" t="s">
        <v>3986</v>
      </c>
      <c r="C400" s="23" t="s">
        <v>3987</v>
      </c>
      <c r="D400" s="23"/>
      <c r="E400" s="23"/>
      <c r="F400" s="23" t="s">
        <v>4646</v>
      </c>
      <c r="G400" s="22" t="s">
        <v>4697</v>
      </c>
      <c r="H400" s="23">
        <v>800</v>
      </c>
      <c r="I400" s="23">
        <v>1500</v>
      </c>
      <c r="J400" s="23">
        <v>1500</v>
      </c>
    </row>
    <row r="401" ht="28.5" spans="1:10">
      <c r="A401" s="23">
        <v>164</v>
      </c>
      <c r="B401" s="23" t="s">
        <v>4143</v>
      </c>
      <c r="C401" s="23" t="s">
        <v>5063</v>
      </c>
      <c r="D401" s="23"/>
      <c r="E401" s="23"/>
      <c r="F401" s="23" t="s">
        <v>4646</v>
      </c>
      <c r="G401" s="22" t="s">
        <v>4697</v>
      </c>
      <c r="H401" s="23">
        <v>800</v>
      </c>
      <c r="I401" s="23">
        <v>1500</v>
      </c>
      <c r="J401" s="23">
        <v>1500</v>
      </c>
    </row>
    <row r="402" ht="14.25" spans="1:10">
      <c r="A402" s="23">
        <v>165</v>
      </c>
      <c r="B402" s="23" t="s">
        <v>5064</v>
      </c>
      <c r="C402" s="23" t="s">
        <v>5065</v>
      </c>
      <c r="D402" s="23"/>
      <c r="E402" s="23"/>
      <c r="F402" s="23" t="s">
        <v>4646</v>
      </c>
      <c r="G402" s="22"/>
      <c r="H402" s="23">
        <v>800</v>
      </c>
      <c r="I402" s="23">
        <v>1500</v>
      </c>
      <c r="J402" s="23">
        <v>1500</v>
      </c>
    </row>
    <row r="403" ht="14.25" spans="1:10">
      <c r="A403" s="23">
        <v>166</v>
      </c>
      <c r="B403" s="23" t="s">
        <v>5066</v>
      </c>
      <c r="C403" s="23" t="s">
        <v>5067</v>
      </c>
      <c r="D403" s="23"/>
      <c r="E403" s="23"/>
      <c r="F403" s="23" t="s">
        <v>4646</v>
      </c>
      <c r="G403" s="22"/>
      <c r="H403" s="23">
        <v>800</v>
      </c>
      <c r="I403" s="23">
        <v>1500</v>
      </c>
      <c r="J403" s="23">
        <v>1500</v>
      </c>
    </row>
    <row r="404" ht="14.25" spans="1:10">
      <c r="A404" s="23">
        <v>167</v>
      </c>
      <c r="B404" s="23" t="s">
        <v>5068</v>
      </c>
      <c r="C404" s="23" t="s">
        <v>5069</v>
      </c>
      <c r="D404" s="23"/>
      <c r="E404" s="23"/>
      <c r="F404" s="23" t="s">
        <v>4646</v>
      </c>
      <c r="G404" s="22"/>
      <c r="H404" s="23">
        <v>800</v>
      </c>
      <c r="I404" s="23">
        <v>1500</v>
      </c>
      <c r="J404" s="23">
        <v>1500</v>
      </c>
    </row>
    <row r="405" ht="45" customHeight="1" spans="1:10">
      <c r="A405" s="23">
        <v>168</v>
      </c>
      <c r="B405" s="23" t="s">
        <v>4091</v>
      </c>
      <c r="C405" s="23" t="s">
        <v>4092</v>
      </c>
      <c r="D405" s="23"/>
      <c r="E405" s="23"/>
      <c r="F405" s="23" t="s">
        <v>4646</v>
      </c>
      <c r="G405" s="22" t="s">
        <v>4697</v>
      </c>
      <c r="H405" s="23">
        <v>800</v>
      </c>
      <c r="I405" s="23">
        <v>1500</v>
      </c>
      <c r="J405" s="23">
        <v>1500</v>
      </c>
    </row>
    <row r="406" ht="72" customHeight="1" spans="1:10">
      <c r="A406" s="23">
        <v>169</v>
      </c>
      <c r="B406" s="23" t="s">
        <v>4126</v>
      </c>
      <c r="C406" s="23" t="s">
        <v>4127</v>
      </c>
      <c r="D406" s="23" t="s">
        <v>5070</v>
      </c>
      <c r="E406" s="23"/>
      <c r="F406" s="23" t="s">
        <v>410</v>
      </c>
      <c r="G406" s="22" t="s">
        <v>4986</v>
      </c>
      <c r="H406" s="23">
        <v>650</v>
      </c>
      <c r="I406" s="23">
        <v>650</v>
      </c>
      <c r="J406" s="23">
        <v>650</v>
      </c>
    </row>
    <row r="407" ht="39" customHeight="1" spans="1:10">
      <c r="A407" s="23">
        <v>170</v>
      </c>
      <c r="B407" s="23" t="s">
        <v>5071</v>
      </c>
      <c r="C407" s="23" t="s">
        <v>5072</v>
      </c>
      <c r="D407" s="23"/>
      <c r="E407" s="23"/>
      <c r="F407" s="23" t="s">
        <v>4646</v>
      </c>
      <c r="G407" s="22" t="s">
        <v>4697</v>
      </c>
      <c r="H407" s="23">
        <v>800</v>
      </c>
      <c r="I407" s="23">
        <v>1500</v>
      </c>
      <c r="J407" s="23">
        <v>1500</v>
      </c>
    </row>
    <row r="408" ht="51" customHeight="1" spans="1:10">
      <c r="A408" s="23">
        <v>171</v>
      </c>
      <c r="B408" s="23" t="s">
        <v>5073</v>
      </c>
      <c r="C408" s="23" t="s">
        <v>5074</v>
      </c>
      <c r="D408" s="23"/>
      <c r="E408" s="23"/>
      <c r="F408" s="23" t="s">
        <v>4646</v>
      </c>
      <c r="G408" s="22" t="s">
        <v>4697</v>
      </c>
      <c r="H408" s="23">
        <v>800</v>
      </c>
      <c r="I408" s="23">
        <v>1500</v>
      </c>
      <c r="J408" s="23">
        <v>1500</v>
      </c>
    </row>
    <row r="409" ht="42" customHeight="1" spans="1:10">
      <c r="A409" s="23">
        <v>172</v>
      </c>
      <c r="B409" s="23" t="s">
        <v>5075</v>
      </c>
      <c r="C409" s="23" t="s">
        <v>5076</v>
      </c>
      <c r="D409" s="23"/>
      <c r="E409" s="23"/>
      <c r="F409" s="23" t="s">
        <v>4646</v>
      </c>
      <c r="G409" s="22" t="s">
        <v>4697</v>
      </c>
      <c r="H409" s="23">
        <v>800</v>
      </c>
      <c r="I409" s="23">
        <v>1500</v>
      </c>
      <c r="J409" s="23">
        <v>1500</v>
      </c>
    </row>
    <row r="410" ht="21" customHeight="1" spans="1:10">
      <c r="A410" s="23">
        <v>173</v>
      </c>
      <c r="B410" s="23" t="s">
        <v>3965</v>
      </c>
      <c r="C410" s="23" t="s">
        <v>3966</v>
      </c>
      <c r="D410" s="23"/>
      <c r="E410" s="23"/>
      <c r="F410" s="23" t="s">
        <v>4646</v>
      </c>
      <c r="G410" s="22"/>
      <c r="H410" s="23">
        <v>800</v>
      </c>
      <c r="I410" s="23">
        <v>1500</v>
      </c>
      <c r="J410" s="23">
        <v>1500</v>
      </c>
    </row>
    <row r="411" ht="19" customHeight="1" spans="1:10">
      <c r="A411" s="23">
        <v>174</v>
      </c>
      <c r="B411" s="23" t="s">
        <v>5077</v>
      </c>
      <c r="C411" s="23" t="s">
        <v>5078</v>
      </c>
      <c r="D411" s="23"/>
      <c r="E411" s="23"/>
      <c r="F411" s="23" t="s">
        <v>4646</v>
      </c>
      <c r="G411" s="22"/>
      <c r="H411" s="23">
        <v>800</v>
      </c>
      <c r="I411" s="23">
        <v>1500</v>
      </c>
      <c r="J411" s="23">
        <v>1500</v>
      </c>
    </row>
    <row r="412" ht="20" customHeight="1" spans="1:10">
      <c r="A412" s="23">
        <v>175</v>
      </c>
      <c r="B412" s="23" t="s">
        <v>3944</v>
      </c>
      <c r="C412" s="23" t="s">
        <v>3945</v>
      </c>
      <c r="D412" s="23"/>
      <c r="E412" s="23"/>
      <c r="F412" s="23" t="s">
        <v>4646</v>
      </c>
      <c r="G412" s="22"/>
      <c r="H412" s="23">
        <v>800</v>
      </c>
      <c r="I412" s="23">
        <v>1500</v>
      </c>
      <c r="J412" s="23">
        <v>1500</v>
      </c>
    </row>
    <row r="413" ht="21" customHeight="1" spans="1:10">
      <c r="A413" s="23">
        <v>176</v>
      </c>
      <c r="B413" s="23" t="s">
        <v>5079</v>
      </c>
      <c r="C413" s="23" t="s">
        <v>5080</v>
      </c>
      <c r="D413" s="23"/>
      <c r="E413" s="23"/>
      <c r="F413" s="23" t="s">
        <v>4646</v>
      </c>
      <c r="G413" s="22"/>
      <c r="H413" s="23">
        <v>800</v>
      </c>
      <c r="I413" s="23">
        <v>1500</v>
      </c>
      <c r="J413" s="23">
        <v>1500</v>
      </c>
    </row>
    <row r="414" ht="24" customHeight="1" spans="1:10">
      <c r="A414" s="23">
        <v>177</v>
      </c>
      <c r="B414" s="23" t="s">
        <v>4130</v>
      </c>
      <c r="C414" s="23" t="s">
        <v>4131</v>
      </c>
      <c r="D414" s="23"/>
      <c r="E414" s="23"/>
      <c r="F414" s="23" t="s">
        <v>4646</v>
      </c>
      <c r="G414" s="22"/>
      <c r="H414" s="23">
        <v>800</v>
      </c>
      <c r="I414" s="23">
        <v>1500</v>
      </c>
      <c r="J414" s="23">
        <v>1500</v>
      </c>
    </row>
    <row r="415" ht="30" customHeight="1" spans="1:10">
      <c r="A415" s="23">
        <v>178</v>
      </c>
      <c r="B415" s="23" t="s">
        <v>5081</v>
      </c>
      <c r="C415" s="23" t="s">
        <v>5082</v>
      </c>
      <c r="D415" s="23"/>
      <c r="E415" s="23"/>
      <c r="F415" s="23" t="s">
        <v>4646</v>
      </c>
      <c r="G415" s="22"/>
      <c r="H415" s="23">
        <v>800</v>
      </c>
      <c r="I415" s="23">
        <v>1500</v>
      </c>
      <c r="J415" s="23">
        <v>1500</v>
      </c>
    </row>
    <row r="416" ht="111" customHeight="1" spans="1:10">
      <c r="A416" s="23">
        <v>179</v>
      </c>
      <c r="B416" s="23" t="s">
        <v>5083</v>
      </c>
      <c r="C416" s="23" t="s">
        <v>5084</v>
      </c>
      <c r="D416" s="23" t="s">
        <v>5085</v>
      </c>
      <c r="E416" s="23"/>
      <c r="F416" s="23" t="s">
        <v>410</v>
      </c>
      <c r="G416" s="22" t="s">
        <v>4988</v>
      </c>
      <c r="H416" s="23">
        <v>960</v>
      </c>
      <c r="I416" s="23">
        <v>1200</v>
      </c>
      <c r="J416" s="23">
        <v>1200</v>
      </c>
    </row>
    <row r="417" ht="14.25" spans="1:10">
      <c r="A417" s="23">
        <v>180</v>
      </c>
      <c r="B417" s="23" t="s">
        <v>3919</v>
      </c>
      <c r="C417" s="23" t="s">
        <v>3920</v>
      </c>
      <c r="D417" s="23"/>
      <c r="E417" s="23"/>
      <c r="F417" s="23" t="s">
        <v>4646</v>
      </c>
      <c r="G417" s="23"/>
      <c r="H417" s="23">
        <v>800</v>
      </c>
      <c r="I417" s="23">
        <v>1500</v>
      </c>
      <c r="J417" s="23">
        <v>1500</v>
      </c>
    </row>
    <row r="418" ht="22" customHeight="1" spans="1:10">
      <c r="A418" s="23">
        <v>181</v>
      </c>
      <c r="B418" s="23" t="s">
        <v>5086</v>
      </c>
      <c r="C418" s="23" t="s">
        <v>5087</v>
      </c>
      <c r="D418" s="23"/>
      <c r="E418" s="23"/>
      <c r="F418" s="23" t="s">
        <v>4646</v>
      </c>
      <c r="G418" s="23"/>
      <c r="H418" s="23">
        <v>500</v>
      </c>
      <c r="I418" s="23">
        <v>1000</v>
      </c>
      <c r="J418" s="23">
        <v>1000</v>
      </c>
    </row>
    <row r="419" ht="28.5" spans="1:10">
      <c r="A419" s="23">
        <v>182</v>
      </c>
      <c r="B419" s="23" t="s">
        <v>4029</v>
      </c>
      <c r="C419" s="23" t="s">
        <v>4030</v>
      </c>
      <c r="D419" s="23"/>
      <c r="E419" s="23"/>
      <c r="F419" s="23" t="s">
        <v>4646</v>
      </c>
      <c r="G419" s="23" t="s">
        <v>4697</v>
      </c>
      <c r="H419" s="23">
        <v>500</v>
      </c>
      <c r="I419" s="23">
        <v>1000</v>
      </c>
      <c r="J419" s="23">
        <v>1000</v>
      </c>
    </row>
    <row r="420" ht="34" customHeight="1" spans="1:10">
      <c r="A420" s="23">
        <v>183</v>
      </c>
      <c r="B420" s="23" t="s">
        <v>5088</v>
      </c>
      <c r="C420" s="23" t="s">
        <v>5089</v>
      </c>
      <c r="D420" s="23"/>
      <c r="E420" s="23"/>
      <c r="F420" s="23" t="s">
        <v>4646</v>
      </c>
      <c r="G420" s="23" t="s">
        <v>4697</v>
      </c>
      <c r="H420" s="23">
        <v>500</v>
      </c>
      <c r="I420" s="23">
        <v>1000</v>
      </c>
      <c r="J420" s="23">
        <v>1000</v>
      </c>
    </row>
    <row r="421" ht="21" customHeight="1" spans="1:10">
      <c r="A421" s="23">
        <v>184</v>
      </c>
      <c r="B421" s="23" t="s">
        <v>5090</v>
      </c>
      <c r="C421" s="23" t="s">
        <v>5091</v>
      </c>
      <c r="D421" s="23"/>
      <c r="E421" s="23"/>
      <c r="F421" s="23" t="s">
        <v>4646</v>
      </c>
      <c r="G421" s="23"/>
      <c r="H421" s="23">
        <v>500</v>
      </c>
      <c r="I421" s="23">
        <v>1000</v>
      </c>
      <c r="J421" s="23">
        <v>1000</v>
      </c>
    </row>
    <row r="422" ht="36" customHeight="1" spans="1:10">
      <c r="A422" s="23">
        <v>185</v>
      </c>
      <c r="B422" s="23" t="s">
        <v>5092</v>
      </c>
      <c r="C422" s="23" t="s">
        <v>5093</v>
      </c>
      <c r="D422" s="23"/>
      <c r="E422" s="23"/>
      <c r="F422" s="23" t="s">
        <v>4646</v>
      </c>
      <c r="G422" s="23" t="s">
        <v>4697</v>
      </c>
      <c r="H422" s="23">
        <v>500</v>
      </c>
      <c r="I422" s="23">
        <v>1000</v>
      </c>
      <c r="J422" s="23">
        <v>1000</v>
      </c>
    </row>
    <row r="423" ht="14.25" spans="1:10">
      <c r="A423" s="23">
        <v>186</v>
      </c>
      <c r="B423" s="23" t="s">
        <v>5094</v>
      </c>
      <c r="C423" s="23" t="s">
        <v>5095</v>
      </c>
      <c r="D423" s="23"/>
      <c r="E423" s="23"/>
      <c r="F423" s="23" t="s">
        <v>4646</v>
      </c>
      <c r="G423" s="23"/>
      <c r="H423" s="23">
        <v>500</v>
      </c>
      <c r="I423" s="23">
        <v>1000</v>
      </c>
      <c r="J423" s="23">
        <v>1000</v>
      </c>
    </row>
    <row r="424" ht="14.25" spans="1:10">
      <c r="A424" s="23">
        <v>187</v>
      </c>
      <c r="B424" s="23" t="s">
        <v>5096</v>
      </c>
      <c r="C424" s="23" t="s">
        <v>5097</v>
      </c>
      <c r="D424" s="23"/>
      <c r="E424" s="23"/>
      <c r="F424" s="23" t="s">
        <v>4646</v>
      </c>
      <c r="G424" s="23"/>
      <c r="H424" s="23">
        <v>500</v>
      </c>
      <c r="I424" s="23">
        <v>1000</v>
      </c>
      <c r="J424" s="23">
        <v>1000</v>
      </c>
    </row>
    <row r="425" ht="28.5" spans="1:10">
      <c r="A425" s="23">
        <v>188</v>
      </c>
      <c r="B425" s="23" t="s">
        <v>5098</v>
      </c>
      <c r="C425" s="23" t="s">
        <v>5099</v>
      </c>
      <c r="D425" s="23"/>
      <c r="E425" s="23"/>
      <c r="F425" s="23" t="s">
        <v>4646</v>
      </c>
      <c r="G425" s="23"/>
      <c r="H425" s="23">
        <v>500</v>
      </c>
      <c r="I425" s="23">
        <v>1000</v>
      </c>
      <c r="J425" s="23">
        <v>1000</v>
      </c>
    </row>
    <row r="426" ht="14.25" spans="1:10">
      <c r="A426" s="23">
        <v>189</v>
      </c>
      <c r="B426" s="23" t="s">
        <v>5100</v>
      </c>
      <c r="C426" s="23" t="s">
        <v>5101</v>
      </c>
      <c r="D426" s="23"/>
      <c r="E426" s="23"/>
      <c r="F426" s="23" t="s">
        <v>4646</v>
      </c>
      <c r="G426" s="23"/>
      <c r="H426" s="23">
        <v>500</v>
      </c>
      <c r="I426" s="23">
        <v>1000</v>
      </c>
      <c r="J426" s="23">
        <v>1000</v>
      </c>
    </row>
    <row r="427" ht="14.25" spans="1:10">
      <c r="A427" s="23">
        <v>190</v>
      </c>
      <c r="B427" s="23" t="s">
        <v>5102</v>
      </c>
      <c r="C427" s="23" t="s">
        <v>5103</v>
      </c>
      <c r="D427" s="23"/>
      <c r="E427" s="23"/>
      <c r="F427" s="23" t="s">
        <v>4646</v>
      </c>
      <c r="G427" s="23"/>
      <c r="H427" s="23">
        <v>500</v>
      </c>
      <c r="I427" s="23">
        <v>1000</v>
      </c>
      <c r="J427" s="23">
        <v>1000</v>
      </c>
    </row>
    <row r="428" ht="28.5" spans="1:10">
      <c r="A428" s="23">
        <v>191</v>
      </c>
      <c r="B428" s="23" t="s">
        <v>5104</v>
      </c>
      <c r="C428" s="23" t="s">
        <v>5105</v>
      </c>
      <c r="D428" s="23"/>
      <c r="E428" s="23"/>
      <c r="F428" s="23" t="s">
        <v>4646</v>
      </c>
      <c r="G428" s="23" t="s">
        <v>4697</v>
      </c>
      <c r="H428" s="23">
        <v>500</v>
      </c>
      <c r="I428" s="23">
        <v>1000</v>
      </c>
      <c r="J428" s="23">
        <v>1000</v>
      </c>
    </row>
    <row r="429" ht="14.25" spans="1:10">
      <c r="A429" s="23">
        <v>192</v>
      </c>
      <c r="B429" s="23" t="s">
        <v>5106</v>
      </c>
      <c r="C429" s="23" t="s">
        <v>5107</v>
      </c>
      <c r="D429" s="23"/>
      <c r="E429" s="23"/>
      <c r="F429" s="23" t="s">
        <v>4646</v>
      </c>
      <c r="G429" s="23"/>
      <c r="H429" s="23">
        <v>500</v>
      </c>
      <c r="I429" s="23">
        <v>1000</v>
      </c>
      <c r="J429" s="23">
        <v>1000</v>
      </c>
    </row>
    <row r="430" ht="14.25" spans="1:10">
      <c r="A430" s="23">
        <v>193</v>
      </c>
      <c r="B430" s="23" t="s">
        <v>5108</v>
      </c>
      <c r="C430" s="23" t="s">
        <v>5109</v>
      </c>
      <c r="D430" s="23"/>
      <c r="E430" s="23"/>
      <c r="F430" s="23" t="s">
        <v>4646</v>
      </c>
      <c r="G430" s="23"/>
      <c r="H430" s="23">
        <v>500</v>
      </c>
      <c r="I430" s="23">
        <v>1000</v>
      </c>
      <c r="J430" s="23">
        <v>1000</v>
      </c>
    </row>
    <row r="431" ht="28.5" spans="1:10">
      <c r="A431" s="23">
        <v>194</v>
      </c>
      <c r="B431" s="23" t="s">
        <v>5110</v>
      </c>
      <c r="C431" s="23" t="s">
        <v>5111</v>
      </c>
      <c r="D431" s="23"/>
      <c r="E431" s="23"/>
      <c r="F431" s="23" t="s">
        <v>4646</v>
      </c>
      <c r="G431" s="23" t="s">
        <v>4697</v>
      </c>
      <c r="H431" s="23">
        <v>500</v>
      </c>
      <c r="I431" s="23">
        <v>1000</v>
      </c>
      <c r="J431" s="23">
        <v>1000</v>
      </c>
    </row>
    <row r="432" ht="19" customHeight="1" spans="1:10">
      <c r="A432" s="23">
        <v>195</v>
      </c>
      <c r="B432" s="23" t="s">
        <v>5112</v>
      </c>
      <c r="C432" s="23" t="s">
        <v>5113</v>
      </c>
      <c r="D432" s="23"/>
      <c r="E432" s="23"/>
      <c r="F432" s="23" t="s">
        <v>4646</v>
      </c>
      <c r="G432" s="23"/>
      <c r="H432" s="23">
        <v>300</v>
      </c>
      <c r="I432" s="23">
        <v>800</v>
      </c>
      <c r="J432" s="23">
        <v>800</v>
      </c>
    </row>
    <row r="433" ht="19" customHeight="1" spans="1:10">
      <c r="A433" s="23">
        <v>196</v>
      </c>
      <c r="B433" s="23" t="s">
        <v>5114</v>
      </c>
      <c r="C433" s="23" t="s">
        <v>5115</v>
      </c>
      <c r="D433" s="23"/>
      <c r="E433" s="23"/>
      <c r="F433" s="23" t="s">
        <v>4646</v>
      </c>
      <c r="G433" s="22"/>
      <c r="H433" s="23">
        <v>300</v>
      </c>
      <c r="I433" s="23">
        <v>800</v>
      </c>
      <c r="J433" s="23">
        <v>800</v>
      </c>
    </row>
    <row r="434" ht="19" customHeight="1" spans="1:10">
      <c r="A434" s="23">
        <v>197</v>
      </c>
      <c r="B434" s="23" t="s">
        <v>5116</v>
      </c>
      <c r="C434" s="23" t="s">
        <v>5117</v>
      </c>
      <c r="D434" s="23"/>
      <c r="E434" s="23"/>
      <c r="F434" s="23" t="s">
        <v>4646</v>
      </c>
      <c r="G434" s="23"/>
      <c r="H434" s="23">
        <v>300</v>
      </c>
      <c r="I434" s="23">
        <v>800</v>
      </c>
      <c r="J434" s="23">
        <v>800</v>
      </c>
    </row>
    <row r="435" ht="19" customHeight="1" spans="1:10">
      <c r="A435" s="23">
        <v>198</v>
      </c>
      <c r="B435" s="23" t="s">
        <v>5118</v>
      </c>
      <c r="C435" s="23" t="s">
        <v>5119</v>
      </c>
      <c r="D435" s="23"/>
      <c r="E435" s="23"/>
      <c r="F435" s="23" t="s">
        <v>4646</v>
      </c>
      <c r="G435" s="23"/>
      <c r="H435" s="23">
        <v>300</v>
      </c>
      <c r="I435" s="23">
        <v>800</v>
      </c>
      <c r="J435" s="23">
        <v>800</v>
      </c>
    </row>
    <row r="436" ht="19" customHeight="1" spans="1:10">
      <c r="A436" s="23">
        <v>199</v>
      </c>
      <c r="B436" s="23" t="s">
        <v>5120</v>
      </c>
      <c r="C436" s="23" t="s">
        <v>5121</v>
      </c>
      <c r="D436" s="23"/>
      <c r="E436" s="23"/>
      <c r="F436" s="23" t="s">
        <v>4646</v>
      </c>
      <c r="G436" s="23"/>
      <c r="H436" s="23">
        <v>200</v>
      </c>
      <c r="I436" s="23">
        <v>600</v>
      </c>
      <c r="J436" s="23">
        <v>600</v>
      </c>
    </row>
    <row r="437" ht="19" customHeight="1" spans="1:10">
      <c r="A437" s="23">
        <v>200</v>
      </c>
      <c r="B437" s="23" t="s">
        <v>5122</v>
      </c>
      <c r="C437" s="23" t="s">
        <v>5123</v>
      </c>
      <c r="D437" s="23"/>
      <c r="E437" s="23"/>
      <c r="F437" s="23" t="s">
        <v>4646</v>
      </c>
      <c r="G437" s="23"/>
      <c r="H437" s="23">
        <v>200</v>
      </c>
      <c r="I437" s="23">
        <v>600</v>
      </c>
      <c r="J437" s="23">
        <v>600</v>
      </c>
    </row>
    <row r="438" ht="19" customHeight="1" spans="1:10">
      <c r="A438" s="23">
        <v>201</v>
      </c>
      <c r="B438" s="23" t="s">
        <v>5124</v>
      </c>
      <c r="C438" s="23" t="s">
        <v>5125</v>
      </c>
      <c r="D438" s="23"/>
      <c r="E438" s="23"/>
      <c r="F438" s="23" t="s">
        <v>4646</v>
      </c>
      <c r="G438" s="23"/>
      <c r="H438" s="23">
        <v>200</v>
      </c>
      <c r="I438" s="23">
        <v>600</v>
      </c>
      <c r="J438" s="23">
        <v>600</v>
      </c>
    </row>
    <row r="439" ht="28.5" spans="1:10">
      <c r="A439" s="23">
        <v>202</v>
      </c>
      <c r="B439" s="23" t="s">
        <v>5126</v>
      </c>
      <c r="C439" s="23" t="s">
        <v>5127</v>
      </c>
      <c r="D439" s="23"/>
      <c r="E439" s="23"/>
      <c r="F439" s="23" t="s">
        <v>4646</v>
      </c>
      <c r="G439" s="23" t="s">
        <v>4697</v>
      </c>
      <c r="H439" s="23">
        <v>200</v>
      </c>
      <c r="I439" s="23">
        <v>600</v>
      </c>
      <c r="J439" s="23">
        <v>600</v>
      </c>
    </row>
    <row r="440" ht="28.5" spans="1:10">
      <c r="A440" s="23">
        <v>203</v>
      </c>
      <c r="B440" s="23" t="s">
        <v>3863</v>
      </c>
      <c r="C440" s="23" t="s">
        <v>3864</v>
      </c>
      <c r="D440" s="23"/>
      <c r="E440" s="23"/>
      <c r="F440" s="23" t="s">
        <v>4646</v>
      </c>
      <c r="G440" s="23" t="s">
        <v>4697</v>
      </c>
      <c r="H440" s="23">
        <v>200</v>
      </c>
      <c r="I440" s="23">
        <v>600</v>
      </c>
      <c r="J440" s="23">
        <v>600</v>
      </c>
    </row>
    <row r="441" ht="14.25" spans="1:10">
      <c r="A441" s="23">
        <v>204</v>
      </c>
      <c r="B441" s="23" t="s">
        <v>5128</v>
      </c>
      <c r="C441" s="23" t="s">
        <v>5129</v>
      </c>
      <c r="D441" s="23"/>
      <c r="E441" s="23"/>
      <c r="F441" s="23" t="s">
        <v>4646</v>
      </c>
      <c r="G441" s="23"/>
      <c r="H441" s="23">
        <v>200</v>
      </c>
      <c r="I441" s="23">
        <v>600</v>
      </c>
      <c r="J441" s="23">
        <v>600</v>
      </c>
    </row>
    <row r="442" ht="28.5" spans="1:10">
      <c r="A442" s="23">
        <v>205</v>
      </c>
      <c r="B442" s="23" t="s">
        <v>5130</v>
      </c>
      <c r="C442" s="23" t="s">
        <v>5131</v>
      </c>
      <c r="D442" s="23"/>
      <c r="E442" s="23"/>
      <c r="F442" s="23" t="s">
        <v>4646</v>
      </c>
      <c r="G442" s="23" t="s">
        <v>4697</v>
      </c>
      <c r="H442" s="23">
        <v>200</v>
      </c>
      <c r="I442" s="23">
        <v>600</v>
      </c>
      <c r="J442" s="23">
        <v>600</v>
      </c>
    </row>
    <row r="443" ht="23" customHeight="1" spans="1:10">
      <c r="A443" s="23">
        <v>206</v>
      </c>
      <c r="B443" s="23" t="s">
        <v>5132</v>
      </c>
      <c r="C443" s="23" t="s">
        <v>5133</v>
      </c>
      <c r="D443" s="23"/>
      <c r="E443" s="23"/>
      <c r="F443" s="23" t="s">
        <v>4646</v>
      </c>
      <c r="G443" s="23"/>
      <c r="H443" s="23">
        <v>200</v>
      </c>
      <c r="I443" s="23">
        <v>600</v>
      </c>
      <c r="J443" s="23">
        <v>600</v>
      </c>
    </row>
    <row r="444" ht="28.5" spans="1:10">
      <c r="A444" s="23">
        <v>207</v>
      </c>
      <c r="B444" s="23" t="s">
        <v>5134</v>
      </c>
      <c r="C444" s="23" t="s">
        <v>5135</v>
      </c>
      <c r="D444" s="23"/>
      <c r="E444" s="23"/>
      <c r="F444" s="23" t="s">
        <v>4646</v>
      </c>
      <c r="G444" s="23" t="s">
        <v>4697</v>
      </c>
      <c r="H444" s="23">
        <v>200</v>
      </c>
      <c r="I444" s="23">
        <v>600</v>
      </c>
      <c r="J444" s="23">
        <v>600</v>
      </c>
    </row>
    <row r="445" ht="19" customHeight="1" spans="1:10">
      <c r="A445" s="23">
        <v>208</v>
      </c>
      <c r="B445" s="23" t="s">
        <v>5136</v>
      </c>
      <c r="C445" s="23" t="s">
        <v>5137</v>
      </c>
      <c r="D445" s="23"/>
      <c r="E445" s="23"/>
      <c r="F445" s="23" t="s">
        <v>4646</v>
      </c>
      <c r="G445" s="23"/>
      <c r="H445" s="23">
        <v>200</v>
      </c>
      <c r="I445" s="23">
        <v>600</v>
      </c>
      <c r="J445" s="23">
        <v>600</v>
      </c>
    </row>
    <row r="446" ht="19" customHeight="1" spans="1:10">
      <c r="A446" s="23">
        <v>209</v>
      </c>
      <c r="B446" s="23" t="s">
        <v>5138</v>
      </c>
      <c r="C446" s="23" t="s">
        <v>5139</v>
      </c>
      <c r="D446" s="23"/>
      <c r="E446" s="23"/>
      <c r="F446" s="23" t="s">
        <v>4646</v>
      </c>
      <c r="G446" s="23"/>
      <c r="H446" s="23">
        <v>200</v>
      </c>
      <c r="I446" s="23">
        <v>600</v>
      </c>
      <c r="J446" s="23">
        <v>600</v>
      </c>
    </row>
    <row r="447" ht="19" customHeight="1" spans="1:10">
      <c r="A447" s="23">
        <v>210</v>
      </c>
      <c r="B447" s="23" t="s">
        <v>4042</v>
      </c>
      <c r="C447" s="23" t="s">
        <v>4043</v>
      </c>
      <c r="D447" s="23"/>
      <c r="E447" s="23"/>
      <c r="F447" s="23" t="s">
        <v>4646</v>
      </c>
      <c r="G447" s="23"/>
      <c r="H447" s="23">
        <v>200</v>
      </c>
      <c r="I447" s="23">
        <v>600</v>
      </c>
      <c r="J447" s="23">
        <v>600</v>
      </c>
    </row>
    <row r="448" ht="19" customHeight="1" spans="1:10">
      <c r="A448" s="23">
        <v>211</v>
      </c>
      <c r="B448" s="23" t="s">
        <v>5140</v>
      </c>
      <c r="C448" s="23" t="s">
        <v>5141</v>
      </c>
      <c r="D448" s="23"/>
      <c r="E448" s="23"/>
      <c r="F448" s="23" t="s">
        <v>4646</v>
      </c>
      <c r="G448" s="23"/>
      <c r="H448" s="23">
        <v>200</v>
      </c>
      <c r="I448" s="23">
        <v>600</v>
      </c>
      <c r="J448" s="23">
        <v>600</v>
      </c>
    </row>
    <row r="449" ht="28.5" spans="1:10">
      <c r="A449" s="23">
        <v>212</v>
      </c>
      <c r="B449" s="23" t="s">
        <v>5142</v>
      </c>
      <c r="C449" s="23" t="s">
        <v>5143</v>
      </c>
      <c r="D449" s="23"/>
      <c r="E449" s="23"/>
      <c r="F449" s="23" t="s">
        <v>4646</v>
      </c>
      <c r="G449" s="22" t="s">
        <v>4697</v>
      </c>
      <c r="H449" s="23">
        <v>200</v>
      </c>
      <c r="I449" s="23">
        <v>600</v>
      </c>
      <c r="J449" s="23">
        <v>600</v>
      </c>
    </row>
    <row r="450" ht="14.25" spans="1:10">
      <c r="A450" s="23">
        <v>213</v>
      </c>
      <c r="B450" s="23" t="s">
        <v>5144</v>
      </c>
      <c r="C450" s="23" t="s">
        <v>5145</v>
      </c>
      <c r="D450" s="23"/>
      <c r="E450" s="23"/>
      <c r="F450" s="23" t="s">
        <v>4646</v>
      </c>
      <c r="G450" s="23"/>
      <c r="H450" s="23">
        <v>150</v>
      </c>
      <c r="I450" s="23">
        <v>400</v>
      </c>
      <c r="J450" s="23">
        <v>400</v>
      </c>
    </row>
    <row r="451" ht="28.5" spans="1:10">
      <c r="A451" s="23">
        <v>214</v>
      </c>
      <c r="B451" s="23" t="s">
        <v>5146</v>
      </c>
      <c r="C451" s="23" t="s">
        <v>5147</v>
      </c>
      <c r="D451" s="23"/>
      <c r="E451" s="23"/>
      <c r="F451" s="23" t="s">
        <v>4646</v>
      </c>
      <c r="G451" s="23" t="s">
        <v>4697</v>
      </c>
      <c r="H451" s="23">
        <v>150</v>
      </c>
      <c r="I451" s="23">
        <v>400</v>
      </c>
      <c r="J451" s="23">
        <v>400</v>
      </c>
    </row>
    <row r="452" ht="14.25" spans="1:10">
      <c r="A452" s="23">
        <v>215</v>
      </c>
      <c r="B452" s="23" t="s">
        <v>5148</v>
      </c>
      <c r="C452" s="23" t="s">
        <v>5149</v>
      </c>
      <c r="D452" s="23"/>
      <c r="E452" s="23"/>
      <c r="F452" s="23" t="s">
        <v>4646</v>
      </c>
      <c r="G452" s="23"/>
      <c r="H452" s="23">
        <v>150</v>
      </c>
      <c r="I452" s="23">
        <v>400</v>
      </c>
      <c r="J452" s="23">
        <v>400</v>
      </c>
    </row>
    <row r="453" ht="28.5" spans="1:10">
      <c r="A453" s="23">
        <v>216</v>
      </c>
      <c r="B453" s="23" t="s">
        <v>5150</v>
      </c>
      <c r="C453" s="23" t="s">
        <v>5151</v>
      </c>
      <c r="D453" s="23"/>
      <c r="E453" s="23"/>
      <c r="F453" s="23" t="s">
        <v>4646</v>
      </c>
      <c r="G453" s="23" t="s">
        <v>4697</v>
      </c>
      <c r="H453" s="23">
        <v>150</v>
      </c>
      <c r="I453" s="23">
        <v>400</v>
      </c>
      <c r="J453" s="23">
        <v>400</v>
      </c>
    </row>
    <row r="454" ht="14.25" spans="1:10">
      <c r="A454" s="23">
        <v>217</v>
      </c>
      <c r="B454" s="23" t="s">
        <v>5152</v>
      </c>
      <c r="C454" s="23" t="s">
        <v>5153</v>
      </c>
      <c r="D454" s="23"/>
      <c r="E454" s="23"/>
      <c r="F454" s="23" t="s">
        <v>4646</v>
      </c>
      <c r="G454" s="23"/>
      <c r="H454" s="23">
        <v>150</v>
      </c>
      <c r="I454" s="23">
        <v>400</v>
      </c>
      <c r="J454" s="23">
        <v>400</v>
      </c>
    </row>
    <row r="455" ht="14.25" spans="1:10">
      <c r="A455" s="23">
        <v>218</v>
      </c>
      <c r="B455" s="23" t="s">
        <v>5154</v>
      </c>
      <c r="C455" s="23" t="s">
        <v>5155</v>
      </c>
      <c r="D455" s="23"/>
      <c r="E455" s="23"/>
      <c r="F455" s="23" t="s">
        <v>4646</v>
      </c>
      <c r="G455" s="23"/>
      <c r="H455" s="23">
        <v>150</v>
      </c>
      <c r="I455" s="23">
        <v>400</v>
      </c>
      <c r="J455" s="23">
        <v>400</v>
      </c>
    </row>
    <row r="456" ht="28.5" spans="1:10">
      <c r="A456" s="23">
        <v>219</v>
      </c>
      <c r="B456" s="23" t="s">
        <v>5156</v>
      </c>
      <c r="C456" s="23" t="s">
        <v>5157</v>
      </c>
      <c r="D456" s="23"/>
      <c r="E456" s="23"/>
      <c r="F456" s="23" t="s">
        <v>4646</v>
      </c>
      <c r="G456" s="23" t="s">
        <v>4697</v>
      </c>
      <c r="H456" s="23">
        <v>150</v>
      </c>
      <c r="I456" s="23">
        <v>400</v>
      </c>
      <c r="J456" s="23">
        <v>400</v>
      </c>
    </row>
    <row r="457" ht="28.5" spans="1:10">
      <c r="A457" s="23">
        <v>220</v>
      </c>
      <c r="B457" s="23" t="s">
        <v>5158</v>
      </c>
      <c r="C457" s="23" t="s">
        <v>5159</v>
      </c>
      <c r="D457" s="23"/>
      <c r="E457" s="23"/>
      <c r="F457" s="23" t="s">
        <v>4646</v>
      </c>
      <c r="G457" s="23" t="s">
        <v>4697</v>
      </c>
      <c r="H457" s="23">
        <v>150</v>
      </c>
      <c r="I457" s="23">
        <v>400</v>
      </c>
      <c r="J457" s="23">
        <v>400</v>
      </c>
    </row>
    <row r="458" ht="14.25" spans="1:10">
      <c r="A458" s="23">
        <v>221</v>
      </c>
      <c r="B458" s="23" t="s">
        <v>5160</v>
      </c>
      <c r="C458" s="23" t="s">
        <v>5161</v>
      </c>
      <c r="D458" s="23"/>
      <c r="E458" s="23"/>
      <c r="F458" s="23" t="s">
        <v>4646</v>
      </c>
      <c r="G458" s="23"/>
      <c r="H458" s="23">
        <v>150</v>
      </c>
      <c r="I458" s="23">
        <v>400</v>
      </c>
      <c r="J458" s="23">
        <v>400</v>
      </c>
    </row>
    <row r="459" ht="14.25" spans="1:10">
      <c r="A459" s="23">
        <v>222</v>
      </c>
      <c r="B459" s="23" t="s">
        <v>5162</v>
      </c>
      <c r="C459" s="23" t="s">
        <v>5163</v>
      </c>
      <c r="D459" s="23"/>
      <c r="E459" s="23"/>
      <c r="F459" s="23" t="s">
        <v>4646</v>
      </c>
      <c r="G459" s="23"/>
      <c r="H459" s="23">
        <v>150</v>
      </c>
      <c r="I459" s="23">
        <v>400</v>
      </c>
      <c r="J459" s="23">
        <v>400</v>
      </c>
    </row>
    <row r="460" ht="28.5" spans="1:10">
      <c r="A460" s="23">
        <v>223</v>
      </c>
      <c r="B460" s="23" t="s">
        <v>4024</v>
      </c>
      <c r="C460" s="23" t="s">
        <v>4025</v>
      </c>
      <c r="D460" s="23"/>
      <c r="E460" s="23"/>
      <c r="F460" s="23" t="s">
        <v>4646</v>
      </c>
      <c r="G460" s="23" t="s">
        <v>4697</v>
      </c>
      <c r="H460" s="23">
        <v>150</v>
      </c>
      <c r="I460" s="23">
        <v>400</v>
      </c>
      <c r="J460" s="23">
        <v>400</v>
      </c>
    </row>
    <row r="461" ht="14.25" spans="1:10">
      <c r="A461" s="23">
        <v>224</v>
      </c>
      <c r="B461" s="23" t="s">
        <v>5164</v>
      </c>
      <c r="C461" s="23" t="s">
        <v>5165</v>
      </c>
      <c r="D461" s="23"/>
      <c r="E461" s="23"/>
      <c r="F461" s="23" t="s">
        <v>4646</v>
      </c>
      <c r="G461" s="23"/>
      <c r="H461" s="23">
        <v>150</v>
      </c>
      <c r="I461" s="23">
        <v>400</v>
      </c>
      <c r="J461" s="23">
        <v>400</v>
      </c>
    </row>
    <row r="462" ht="14.25" spans="1:10">
      <c r="A462" s="23">
        <v>225</v>
      </c>
      <c r="B462" s="23" t="s">
        <v>5166</v>
      </c>
      <c r="C462" s="23" t="s">
        <v>5167</v>
      </c>
      <c r="D462" s="23"/>
      <c r="E462" s="23"/>
      <c r="F462" s="23" t="s">
        <v>4646</v>
      </c>
      <c r="G462" s="23"/>
      <c r="H462" s="23">
        <v>150</v>
      </c>
      <c r="I462" s="23">
        <v>400</v>
      </c>
      <c r="J462" s="23">
        <v>400</v>
      </c>
    </row>
    <row r="463" ht="14.25" spans="1:10">
      <c r="A463" s="23">
        <v>226</v>
      </c>
      <c r="B463" s="23" t="s">
        <v>5168</v>
      </c>
      <c r="C463" s="23" t="s">
        <v>5169</v>
      </c>
      <c r="D463" s="23"/>
      <c r="E463" s="23"/>
      <c r="F463" s="23" t="s">
        <v>4646</v>
      </c>
      <c r="G463" s="23"/>
      <c r="H463" s="23">
        <v>150</v>
      </c>
      <c r="I463" s="23">
        <v>400</v>
      </c>
      <c r="J463" s="23">
        <v>400</v>
      </c>
    </row>
    <row r="464" ht="28.5" spans="1:10">
      <c r="A464" s="23">
        <v>227</v>
      </c>
      <c r="B464" s="23" t="s">
        <v>5170</v>
      </c>
      <c r="C464" s="23" t="s">
        <v>5171</v>
      </c>
      <c r="D464" s="23"/>
      <c r="E464" s="23"/>
      <c r="F464" s="23" t="s">
        <v>4646</v>
      </c>
      <c r="G464" s="23" t="s">
        <v>4697</v>
      </c>
      <c r="H464" s="23">
        <v>100</v>
      </c>
      <c r="I464" s="23">
        <v>200</v>
      </c>
      <c r="J464" s="23">
        <v>200</v>
      </c>
    </row>
    <row r="465" ht="14.25" spans="1:10">
      <c r="A465" s="23">
        <v>228</v>
      </c>
      <c r="B465" s="23" t="s">
        <v>3816</v>
      </c>
      <c r="C465" s="23" t="s">
        <v>3817</v>
      </c>
      <c r="D465" s="23"/>
      <c r="E465" s="23"/>
      <c r="F465" s="23" t="s">
        <v>4646</v>
      </c>
      <c r="G465" s="23"/>
      <c r="H465" s="23">
        <v>100</v>
      </c>
      <c r="I465" s="23">
        <v>200</v>
      </c>
      <c r="J465" s="23">
        <v>200</v>
      </c>
    </row>
    <row r="466" ht="14.25" spans="1:10">
      <c r="A466" s="23">
        <v>229</v>
      </c>
      <c r="B466" s="23" t="s">
        <v>5172</v>
      </c>
      <c r="C466" s="23" t="s">
        <v>5173</v>
      </c>
      <c r="D466" s="23"/>
      <c r="E466" s="23"/>
      <c r="F466" s="23" t="s">
        <v>4646</v>
      </c>
      <c r="G466" s="22"/>
      <c r="H466" s="23">
        <v>800</v>
      </c>
      <c r="I466" s="23">
        <v>1500</v>
      </c>
      <c r="J466" s="23">
        <v>1500</v>
      </c>
    </row>
    <row r="467" ht="28.5" spans="1:10">
      <c r="A467" s="23">
        <v>230</v>
      </c>
      <c r="B467" s="23" t="s">
        <v>5174</v>
      </c>
      <c r="C467" s="23" t="s">
        <v>5175</v>
      </c>
      <c r="D467" s="23"/>
      <c r="E467" s="23"/>
      <c r="F467" s="23" t="s">
        <v>4646</v>
      </c>
      <c r="G467" s="22" t="s">
        <v>4697</v>
      </c>
      <c r="H467" s="23">
        <v>800</v>
      </c>
      <c r="I467" s="23">
        <v>1500</v>
      </c>
      <c r="J467" s="23">
        <v>1500</v>
      </c>
    </row>
    <row r="468" ht="28.5" spans="1:10">
      <c r="A468" s="23">
        <v>231</v>
      </c>
      <c r="B468" s="23" t="s">
        <v>5176</v>
      </c>
      <c r="C468" s="23" t="s">
        <v>5177</v>
      </c>
      <c r="D468" s="23"/>
      <c r="E468" s="23"/>
      <c r="F468" s="23" t="s">
        <v>4646</v>
      </c>
      <c r="G468" s="22" t="s">
        <v>4697</v>
      </c>
      <c r="H468" s="23">
        <v>800</v>
      </c>
      <c r="I468" s="23">
        <v>1500</v>
      </c>
      <c r="J468" s="23">
        <v>1500</v>
      </c>
    </row>
    <row r="469" ht="14.25" spans="1:10">
      <c r="A469" s="23">
        <v>232</v>
      </c>
      <c r="B469" s="23" t="s">
        <v>5178</v>
      </c>
      <c r="C469" s="23" t="s">
        <v>5179</v>
      </c>
      <c r="D469" s="23"/>
      <c r="E469" s="23"/>
      <c r="F469" s="23" t="s">
        <v>4646</v>
      </c>
      <c r="G469" s="22"/>
      <c r="H469" s="23">
        <v>500</v>
      </c>
      <c r="I469" s="23">
        <v>1000</v>
      </c>
      <c r="J469" s="23">
        <v>1000</v>
      </c>
    </row>
    <row r="470" ht="23" customHeight="1" spans="1:10">
      <c r="A470" s="23">
        <v>233</v>
      </c>
      <c r="B470" s="23" t="s">
        <v>5180</v>
      </c>
      <c r="C470" s="23" t="s">
        <v>5181</v>
      </c>
      <c r="D470" s="23"/>
      <c r="E470" s="23"/>
      <c r="F470" s="23" t="s">
        <v>4646</v>
      </c>
      <c r="G470" s="22"/>
      <c r="H470" s="23">
        <v>500</v>
      </c>
      <c r="I470" s="23">
        <v>1000</v>
      </c>
      <c r="J470" s="23">
        <v>1000</v>
      </c>
    </row>
    <row r="471" ht="14.25" spans="1:10">
      <c r="A471" s="23">
        <v>234</v>
      </c>
      <c r="B471" s="23" t="s">
        <v>5136</v>
      </c>
      <c r="C471" s="23" t="s">
        <v>5137</v>
      </c>
      <c r="D471" s="23"/>
      <c r="E471" s="23"/>
      <c r="F471" s="23" t="s">
        <v>4646</v>
      </c>
      <c r="G471" s="22"/>
      <c r="H471" s="23">
        <v>200</v>
      </c>
      <c r="I471" s="23">
        <v>600</v>
      </c>
      <c r="J471" s="23">
        <v>600</v>
      </c>
    </row>
    <row r="472" ht="28.5" spans="1:10">
      <c r="A472" s="23">
        <v>235</v>
      </c>
      <c r="B472" s="23" t="s">
        <v>5182</v>
      </c>
      <c r="C472" s="23" t="s">
        <v>5183</v>
      </c>
      <c r="D472" s="23"/>
      <c r="E472" s="23"/>
      <c r="F472" s="23" t="s">
        <v>4646</v>
      </c>
      <c r="G472" s="43" t="s">
        <v>4697</v>
      </c>
      <c r="H472" s="23">
        <v>200</v>
      </c>
      <c r="I472" s="23">
        <v>600</v>
      </c>
      <c r="J472" s="23">
        <v>600</v>
      </c>
    </row>
    <row r="473" ht="14.25" spans="1:10">
      <c r="A473" s="23">
        <v>236</v>
      </c>
      <c r="B473" s="23" t="s">
        <v>5184</v>
      </c>
      <c r="C473" s="23" t="s">
        <v>5185</v>
      </c>
      <c r="D473" s="23"/>
      <c r="E473" s="23"/>
      <c r="F473" s="23" t="s">
        <v>4646</v>
      </c>
      <c r="G473" s="22"/>
      <c r="H473" s="23">
        <v>500</v>
      </c>
      <c r="I473" s="23">
        <v>1000</v>
      </c>
      <c r="J473" s="23">
        <v>1000</v>
      </c>
    </row>
    <row r="474" ht="14.25" spans="1:10">
      <c r="A474" s="23">
        <v>237</v>
      </c>
      <c r="B474" s="23" t="s">
        <v>5186</v>
      </c>
      <c r="C474" s="23" t="s">
        <v>5187</v>
      </c>
      <c r="D474" s="23"/>
      <c r="E474" s="23"/>
      <c r="F474" s="23" t="s">
        <v>4646</v>
      </c>
      <c r="G474" s="22"/>
      <c r="H474" s="23">
        <v>500</v>
      </c>
      <c r="I474" s="23">
        <v>1000</v>
      </c>
      <c r="J474" s="23">
        <v>1000</v>
      </c>
    </row>
    <row r="475" ht="14.25" spans="1:10">
      <c r="A475" s="23">
        <v>238</v>
      </c>
      <c r="B475" s="23" t="s">
        <v>5188</v>
      </c>
      <c r="C475" s="23" t="s">
        <v>5189</v>
      </c>
      <c r="D475" s="23"/>
      <c r="E475" s="23"/>
      <c r="F475" s="23" t="s">
        <v>4646</v>
      </c>
      <c r="G475" s="22"/>
      <c r="H475" s="23">
        <v>500</v>
      </c>
      <c r="I475" s="23">
        <v>1000</v>
      </c>
      <c r="J475" s="23">
        <v>1000</v>
      </c>
    </row>
    <row r="476" ht="28.5" spans="1:10">
      <c r="A476" s="23">
        <v>239</v>
      </c>
      <c r="B476" s="23" t="s">
        <v>5190</v>
      </c>
      <c r="C476" s="23" t="s">
        <v>5191</v>
      </c>
      <c r="D476" s="23"/>
      <c r="E476" s="23"/>
      <c r="F476" s="23" t="s">
        <v>4646</v>
      </c>
      <c r="G476" s="22" t="s">
        <v>4697</v>
      </c>
      <c r="H476" s="23">
        <v>1200</v>
      </c>
      <c r="I476" s="23">
        <v>3000</v>
      </c>
      <c r="J476" s="23">
        <v>3000</v>
      </c>
    </row>
    <row r="477" ht="14.25" spans="1:10">
      <c r="A477" s="23">
        <v>240</v>
      </c>
      <c r="B477" s="23" t="s">
        <v>4153</v>
      </c>
      <c r="C477" s="23" t="s">
        <v>4154</v>
      </c>
      <c r="D477" s="23"/>
      <c r="E477" s="23"/>
      <c r="F477" s="23" t="s">
        <v>4646</v>
      </c>
      <c r="G477" s="22"/>
      <c r="H477" s="23">
        <v>800</v>
      </c>
      <c r="I477" s="23">
        <v>1500</v>
      </c>
      <c r="J477" s="23">
        <v>1500</v>
      </c>
    </row>
    <row r="478" ht="14.25" spans="1:10">
      <c r="A478" s="23">
        <v>241</v>
      </c>
      <c r="B478" s="23" t="s">
        <v>4161</v>
      </c>
      <c r="C478" s="23" t="s">
        <v>4162</v>
      </c>
      <c r="D478" s="23"/>
      <c r="E478" s="23"/>
      <c r="F478" s="23" t="s">
        <v>4646</v>
      </c>
      <c r="G478" s="22"/>
      <c r="H478" s="23">
        <v>1200</v>
      </c>
      <c r="I478" s="23">
        <v>3000</v>
      </c>
      <c r="J478" s="23">
        <v>3000</v>
      </c>
    </row>
    <row r="479" ht="14.25" spans="1:10">
      <c r="A479" s="23">
        <v>242</v>
      </c>
      <c r="B479" s="23" t="s">
        <v>5192</v>
      </c>
      <c r="C479" s="23" t="s">
        <v>5193</v>
      </c>
      <c r="D479" s="23"/>
      <c r="E479" s="23"/>
      <c r="F479" s="23" t="s">
        <v>4646</v>
      </c>
      <c r="G479" s="22"/>
      <c r="H479" s="23">
        <v>1200</v>
      </c>
      <c r="I479" s="23">
        <v>3000</v>
      </c>
      <c r="J479" s="23">
        <v>3000</v>
      </c>
    </row>
    <row r="480" ht="14.25" spans="1:10">
      <c r="A480" s="23">
        <v>243</v>
      </c>
      <c r="B480" s="23" t="s">
        <v>5194</v>
      </c>
      <c r="C480" s="23" t="s">
        <v>5195</v>
      </c>
      <c r="D480" s="23"/>
      <c r="E480" s="23"/>
      <c r="F480" s="23" t="s">
        <v>4646</v>
      </c>
      <c r="G480" s="22"/>
      <c r="H480" s="23">
        <v>500</v>
      </c>
      <c r="I480" s="23">
        <v>1000</v>
      </c>
      <c r="J480" s="23">
        <v>1000</v>
      </c>
    </row>
    <row r="481" ht="14.25" spans="1:10">
      <c r="A481" s="23">
        <v>244</v>
      </c>
      <c r="B481" s="23" t="s">
        <v>5196</v>
      </c>
      <c r="C481" s="23" t="s">
        <v>5197</v>
      </c>
      <c r="D481" s="23"/>
      <c r="E481" s="23"/>
      <c r="F481" s="23" t="s">
        <v>4646</v>
      </c>
      <c r="G481" s="23"/>
      <c r="H481" s="23">
        <v>1200</v>
      </c>
      <c r="I481" s="23">
        <v>3000</v>
      </c>
      <c r="J481" s="23">
        <v>3000</v>
      </c>
    </row>
    <row r="482" spans="1:10">
      <c r="A482" s="30" t="s">
        <v>5198</v>
      </c>
      <c r="B482" s="30"/>
      <c r="C482" s="30"/>
      <c r="D482" s="30"/>
      <c r="E482" s="30"/>
      <c r="F482" s="30"/>
      <c r="G482" s="30"/>
      <c r="H482" s="30"/>
      <c r="I482" s="30"/>
      <c r="J482" s="30"/>
    </row>
    <row r="483" ht="14.25" spans="1:10">
      <c r="A483" s="44">
        <v>1</v>
      </c>
      <c r="B483" s="23" t="s">
        <v>5199</v>
      </c>
      <c r="C483" s="23" t="s">
        <v>5200</v>
      </c>
      <c r="D483" s="23"/>
      <c r="E483" s="23"/>
      <c r="F483" s="23" t="s">
        <v>5201</v>
      </c>
      <c r="G483" s="23"/>
      <c r="H483" s="23">
        <v>80</v>
      </c>
      <c r="I483" s="23">
        <v>80</v>
      </c>
      <c r="J483" s="23">
        <v>80</v>
      </c>
    </row>
    <row r="484" ht="14.25" spans="1:10">
      <c r="A484" s="44">
        <v>2</v>
      </c>
      <c r="B484" s="23" t="s">
        <v>5202</v>
      </c>
      <c r="C484" s="23" t="s">
        <v>5203</v>
      </c>
      <c r="D484" s="23"/>
      <c r="E484" s="23"/>
      <c r="F484" s="23" t="s">
        <v>5204</v>
      </c>
      <c r="G484" s="23"/>
      <c r="H484" s="23">
        <v>8</v>
      </c>
      <c r="I484" s="23">
        <v>8</v>
      </c>
      <c r="J484" s="23">
        <v>8</v>
      </c>
    </row>
    <row r="485" ht="14.25" spans="1:10">
      <c r="A485" s="44">
        <v>3</v>
      </c>
      <c r="B485" s="23" t="s">
        <v>5205</v>
      </c>
      <c r="C485" s="23" t="s">
        <v>5206</v>
      </c>
      <c r="D485" s="23"/>
      <c r="E485" s="23"/>
      <c r="F485" s="23" t="s">
        <v>20</v>
      </c>
      <c r="G485" s="23"/>
      <c r="H485" s="23">
        <v>10</v>
      </c>
      <c r="I485" s="23">
        <v>10</v>
      </c>
      <c r="J485" s="23">
        <v>10</v>
      </c>
    </row>
    <row r="486" ht="14.25" spans="1:10">
      <c r="A486" s="44">
        <v>4</v>
      </c>
      <c r="B486" s="23" t="s">
        <v>5207</v>
      </c>
      <c r="C486" s="23" t="s">
        <v>5208</v>
      </c>
      <c r="D486" s="23"/>
      <c r="E486" s="23"/>
      <c r="F486" s="23" t="s">
        <v>20</v>
      </c>
      <c r="G486" s="23"/>
      <c r="H486" s="23">
        <v>5</v>
      </c>
      <c r="I486" s="23">
        <v>5</v>
      </c>
      <c r="J486" s="23">
        <v>5</v>
      </c>
    </row>
    <row r="487" ht="28.5" spans="1:10">
      <c r="A487" s="44">
        <v>5</v>
      </c>
      <c r="B487" s="23" t="s">
        <v>4184</v>
      </c>
      <c r="C487" s="23" t="s">
        <v>5209</v>
      </c>
      <c r="D487" s="23"/>
      <c r="E487" s="23"/>
      <c r="F487" s="23" t="s">
        <v>20</v>
      </c>
      <c r="G487" s="23"/>
      <c r="H487" s="23">
        <v>2</v>
      </c>
      <c r="I487" s="23">
        <v>2</v>
      </c>
      <c r="J487" s="23">
        <v>2</v>
      </c>
    </row>
    <row r="488" ht="45" customHeight="1" spans="1:10">
      <c r="A488" s="44">
        <v>6</v>
      </c>
      <c r="B488" s="23" t="s">
        <v>4188</v>
      </c>
      <c r="C488" s="23" t="s">
        <v>4189</v>
      </c>
      <c r="D488" s="23" t="s">
        <v>5210</v>
      </c>
      <c r="E488" s="23"/>
      <c r="F488" s="23" t="s">
        <v>420</v>
      </c>
      <c r="G488" s="23" t="s">
        <v>5211</v>
      </c>
      <c r="H488" s="23">
        <v>100</v>
      </c>
      <c r="I488" s="23">
        <v>100</v>
      </c>
      <c r="J488" s="23">
        <v>100</v>
      </c>
    </row>
    <row r="489" ht="14.25" spans="1:10">
      <c r="A489" s="44">
        <v>7</v>
      </c>
      <c r="B489" s="23" t="s">
        <v>4194</v>
      </c>
      <c r="C489" s="23" t="s">
        <v>4195</v>
      </c>
      <c r="D489" s="23"/>
      <c r="E489" s="23"/>
      <c r="F489" s="23" t="s">
        <v>20</v>
      </c>
      <c r="G489" s="23"/>
      <c r="H489" s="23">
        <v>16</v>
      </c>
      <c r="I489" s="23">
        <v>16</v>
      </c>
      <c r="J489" s="23">
        <v>16</v>
      </c>
    </row>
    <row r="490" ht="14.25" spans="1:10">
      <c r="A490" s="44">
        <v>8</v>
      </c>
      <c r="B490" s="23" t="s">
        <v>5212</v>
      </c>
      <c r="C490" s="23" t="s">
        <v>5213</v>
      </c>
      <c r="D490" s="23"/>
      <c r="E490" s="23"/>
      <c r="F490" s="23" t="s">
        <v>20</v>
      </c>
      <c r="G490" s="23"/>
      <c r="H490" s="23">
        <v>20</v>
      </c>
      <c r="I490" s="23">
        <v>20</v>
      </c>
      <c r="J490" s="23">
        <v>20</v>
      </c>
    </row>
    <row r="491" ht="14.25" spans="1:10">
      <c r="A491" s="44">
        <v>9</v>
      </c>
      <c r="B491" s="23" t="s">
        <v>5214</v>
      </c>
      <c r="C491" s="23" t="s">
        <v>5215</v>
      </c>
      <c r="D491" s="23"/>
      <c r="E491" s="23"/>
      <c r="F491" s="23" t="s">
        <v>20</v>
      </c>
      <c r="G491" s="23"/>
      <c r="H491" s="23">
        <v>45</v>
      </c>
      <c r="I491" s="23">
        <v>45</v>
      </c>
      <c r="J491" s="23">
        <v>45</v>
      </c>
    </row>
    <row r="492" ht="14.25" spans="1:10">
      <c r="A492" s="44">
        <v>10</v>
      </c>
      <c r="B492" s="23" t="s">
        <v>5216</v>
      </c>
      <c r="C492" s="23" t="s">
        <v>5217</v>
      </c>
      <c r="D492" s="23"/>
      <c r="E492" s="23"/>
      <c r="F492" s="23" t="s">
        <v>20</v>
      </c>
      <c r="G492" s="23"/>
      <c r="H492" s="23">
        <v>45</v>
      </c>
      <c r="I492" s="23">
        <v>45</v>
      </c>
      <c r="J492" s="23">
        <v>45</v>
      </c>
    </row>
    <row r="493" ht="14.25" spans="1:10">
      <c r="A493" s="44">
        <v>11</v>
      </c>
      <c r="B493" s="23" t="s">
        <v>5218</v>
      </c>
      <c r="C493" s="23" t="s">
        <v>5219</v>
      </c>
      <c r="D493" s="23"/>
      <c r="E493" s="23"/>
      <c r="F493" s="23" t="s">
        <v>1050</v>
      </c>
      <c r="G493" s="23"/>
      <c r="H493" s="23">
        <v>5</v>
      </c>
      <c r="I493" s="23">
        <v>5</v>
      </c>
      <c r="J493" s="23">
        <v>5</v>
      </c>
    </row>
    <row r="494" ht="14.25" spans="1:10">
      <c r="A494" s="44">
        <v>12</v>
      </c>
      <c r="B494" s="23" t="s">
        <v>5220</v>
      </c>
      <c r="C494" s="23" t="s">
        <v>5221</v>
      </c>
      <c r="D494" s="23"/>
      <c r="E494" s="23"/>
      <c r="F494" s="23" t="s">
        <v>4646</v>
      </c>
      <c r="G494" s="23"/>
      <c r="H494" s="23">
        <v>100</v>
      </c>
      <c r="I494" s="23">
        <v>200</v>
      </c>
      <c r="J494" s="23">
        <v>200</v>
      </c>
    </row>
    <row r="495" ht="14.25" spans="1:10">
      <c r="A495" s="44">
        <v>13</v>
      </c>
      <c r="B495" s="23" t="s">
        <v>5222</v>
      </c>
      <c r="C495" s="23" t="s">
        <v>5223</v>
      </c>
      <c r="D495" s="23"/>
      <c r="E495" s="23"/>
      <c r="F495" s="23" t="s">
        <v>1050</v>
      </c>
      <c r="G495" s="23"/>
      <c r="H495" s="23">
        <v>2</v>
      </c>
      <c r="I495" s="23">
        <v>2</v>
      </c>
      <c r="J495" s="23">
        <v>2</v>
      </c>
    </row>
    <row r="496" ht="14.25" spans="1:10">
      <c r="A496" s="44">
        <v>14</v>
      </c>
      <c r="B496" s="23" t="s">
        <v>5224</v>
      </c>
      <c r="C496" s="23" t="s">
        <v>5225</v>
      </c>
      <c r="D496" s="23"/>
      <c r="E496" s="23"/>
      <c r="F496" s="23" t="s">
        <v>1050</v>
      </c>
      <c r="G496" s="23"/>
      <c r="H496" s="23">
        <v>2</v>
      </c>
      <c r="I496" s="23">
        <v>2</v>
      </c>
      <c r="J496" s="23">
        <v>2</v>
      </c>
    </row>
    <row r="497" ht="14.25" spans="1:10">
      <c r="A497" s="44">
        <v>15</v>
      </c>
      <c r="B497" s="23" t="s">
        <v>5226</v>
      </c>
      <c r="C497" s="23" t="s">
        <v>5227</v>
      </c>
      <c r="D497" s="23"/>
      <c r="E497" s="23"/>
      <c r="F497" s="23" t="s">
        <v>2578</v>
      </c>
      <c r="G497" s="23"/>
      <c r="H497" s="23">
        <v>5</v>
      </c>
      <c r="I497" s="23">
        <v>5</v>
      </c>
      <c r="J497" s="23">
        <v>5</v>
      </c>
    </row>
    <row r="498" ht="14.25" spans="1:10">
      <c r="A498" s="44">
        <v>16</v>
      </c>
      <c r="B498" s="23" t="s">
        <v>5228</v>
      </c>
      <c r="C498" s="23" t="s">
        <v>5229</v>
      </c>
      <c r="D498" s="23"/>
      <c r="E498" s="23"/>
      <c r="F498" s="23" t="s">
        <v>1050</v>
      </c>
      <c r="G498" s="23" t="s">
        <v>5230</v>
      </c>
      <c r="H498" s="23">
        <v>6</v>
      </c>
      <c r="I498" s="23">
        <v>6</v>
      </c>
      <c r="J498" s="23">
        <v>6</v>
      </c>
    </row>
    <row r="499" ht="42" customHeight="1" spans="1:10">
      <c r="A499" s="44">
        <v>17</v>
      </c>
      <c r="B499" s="23" t="s">
        <v>5231</v>
      </c>
      <c r="C499" s="23" t="s">
        <v>5232</v>
      </c>
      <c r="D499" s="23" t="s">
        <v>5233</v>
      </c>
      <c r="E499" s="23"/>
      <c r="F499" s="23" t="s">
        <v>5234</v>
      </c>
      <c r="G499" s="23"/>
      <c r="H499" s="23">
        <v>11</v>
      </c>
      <c r="I499" s="23">
        <v>11</v>
      </c>
      <c r="J499" s="23">
        <v>11</v>
      </c>
    </row>
    <row r="500" ht="14.25" spans="1:10">
      <c r="A500" s="44">
        <v>18</v>
      </c>
      <c r="B500" s="23" t="s">
        <v>5235</v>
      </c>
      <c r="C500" s="23" t="s">
        <v>5236</v>
      </c>
      <c r="D500" s="23"/>
      <c r="E500" s="23"/>
      <c r="F500" s="23" t="s">
        <v>2578</v>
      </c>
      <c r="G500" s="23"/>
      <c r="H500" s="23">
        <v>5</v>
      </c>
      <c r="I500" s="23">
        <v>5</v>
      </c>
      <c r="J500" s="23">
        <v>5</v>
      </c>
    </row>
    <row r="501" ht="14.25" spans="1:10">
      <c r="A501" s="44">
        <v>19</v>
      </c>
      <c r="B501" s="23" t="s">
        <v>5237</v>
      </c>
      <c r="C501" s="23" t="s">
        <v>5238</v>
      </c>
      <c r="D501" s="23"/>
      <c r="E501" s="23"/>
      <c r="F501" s="23" t="s">
        <v>1050</v>
      </c>
      <c r="G501" s="23" t="s">
        <v>5239</v>
      </c>
      <c r="H501" s="23" t="s">
        <v>4855</v>
      </c>
      <c r="I501" s="23" t="s">
        <v>4855</v>
      </c>
      <c r="J501" s="23" t="s">
        <v>4855</v>
      </c>
    </row>
    <row r="502" ht="28.5" spans="1:10">
      <c r="A502" s="44">
        <v>20</v>
      </c>
      <c r="B502" s="23" t="s">
        <v>5240</v>
      </c>
      <c r="C502" s="23" t="s">
        <v>5241</v>
      </c>
      <c r="D502" s="23"/>
      <c r="E502" s="23"/>
      <c r="F502" s="23" t="s">
        <v>20</v>
      </c>
      <c r="G502" s="23" t="s">
        <v>5242</v>
      </c>
      <c r="H502" s="23">
        <v>10</v>
      </c>
      <c r="I502" s="23">
        <v>10</v>
      </c>
      <c r="J502" s="23">
        <v>10</v>
      </c>
    </row>
    <row r="503" ht="28.5" spans="1:10">
      <c r="A503" s="44">
        <v>21</v>
      </c>
      <c r="B503" s="23" t="s">
        <v>5243</v>
      </c>
      <c r="C503" s="23" t="s">
        <v>5244</v>
      </c>
      <c r="D503" s="23"/>
      <c r="E503" s="23"/>
      <c r="F503" s="23" t="s">
        <v>20</v>
      </c>
      <c r="G503" s="23" t="s">
        <v>5245</v>
      </c>
      <c r="H503" s="23">
        <v>20</v>
      </c>
      <c r="I503" s="23">
        <v>20</v>
      </c>
      <c r="J503" s="23">
        <v>20</v>
      </c>
    </row>
    <row r="504" ht="28.5" spans="1:10">
      <c r="A504" s="44">
        <v>22</v>
      </c>
      <c r="B504" s="23" t="s">
        <v>5246</v>
      </c>
      <c r="C504" s="23" t="s">
        <v>5247</v>
      </c>
      <c r="D504" s="23"/>
      <c r="E504" s="45"/>
      <c r="F504" s="23" t="s">
        <v>20</v>
      </c>
      <c r="G504" s="23" t="s">
        <v>5242</v>
      </c>
      <c r="H504" s="23">
        <v>30</v>
      </c>
      <c r="I504" s="23">
        <v>30</v>
      </c>
      <c r="J504" s="23">
        <v>30</v>
      </c>
    </row>
    <row r="505" ht="14.25" spans="1:10">
      <c r="A505" s="44">
        <v>23</v>
      </c>
      <c r="B505" s="23" t="s">
        <v>5248</v>
      </c>
      <c r="C505" s="23" t="s">
        <v>5249</v>
      </c>
      <c r="D505" s="23"/>
      <c r="E505" s="23"/>
      <c r="F505" s="23" t="s">
        <v>20</v>
      </c>
      <c r="G505" s="23" t="s">
        <v>5250</v>
      </c>
      <c r="H505" s="23">
        <v>50</v>
      </c>
      <c r="I505" s="23">
        <v>50</v>
      </c>
      <c r="J505" s="23">
        <v>50</v>
      </c>
    </row>
    <row r="506" ht="14.25" spans="1:10">
      <c r="A506" s="44">
        <v>24</v>
      </c>
      <c r="B506" s="23" t="s">
        <v>5251</v>
      </c>
      <c r="C506" s="23" t="s">
        <v>5252</v>
      </c>
      <c r="D506" s="23"/>
      <c r="E506" s="23"/>
      <c r="F506" s="23" t="s">
        <v>5253</v>
      </c>
      <c r="G506" s="23"/>
      <c r="H506" s="23">
        <v>45</v>
      </c>
      <c r="I506" s="23">
        <v>45</v>
      </c>
      <c r="J506" s="23">
        <v>45</v>
      </c>
    </row>
    <row r="507" ht="28.5" spans="1:10">
      <c r="A507" s="44">
        <v>25</v>
      </c>
      <c r="B507" s="23" t="s">
        <v>5254</v>
      </c>
      <c r="C507" s="23" t="s">
        <v>5255</v>
      </c>
      <c r="D507" s="23"/>
      <c r="E507" s="45"/>
      <c r="F507" s="23" t="s">
        <v>5256</v>
      </c>
      <c r="G507" s="23" t="s">
        <v>5257</v>
      </c>
      <c r="H507" s="23">
        <v>10</v>
      </c>
      <c r="I507" s="23">
        <v>10</v>
      </c>
      <c r="J507" s="23">
        <v>10</v>
      </c>
    </row>
    <row r="508" ht="28.5" spans="1:10">
      <c r="A508" s="44">
        <v>26</v>
      </c>
      <c r="B508" s="23" t="s">
        <v>5258</v>
      </c>
      <c r="C508" s="23" t="s">
        <v>5259</v>
      </c>
      <c r="D508" s="23"/>
      <c r="E508" s="45"/>
      <c r="F508" s="23" t="s">
        <v>5260</v>
      </c>
      <c r="G508" s="23" t="s">
        <v>5261</v>
      </c>
      <c r="H508" s="23">
        <v>30</v>
      </c>
      <c r="I508" s="23">
        <v>30</v>
      </c>
      <c r="J508" s="23">
        <v>30</v>
      </c>
    </row>
    <row r="509" ht="14.25" spans="1:10">
      <c r="A509" s="44">
        <v>27</v>
      </c>
      <c r="B509" s="23" t="s">
        <v>5262</v>
      </c>
      <c r="C509" s="23" t="s">
        <v>5263</v>
      </c>
      <c r="D509" s="23"/>
      <c r="E509" s="23"/>
      <c r="F509" s="23" t="s">
        <v>20</v>
      </c>
      <c r="G509" s="23"/>
      <c r="H509" s="23">
        <v>5</v>
      </c>
      <c r="I509" s="23">
        <v>5</v>
      </c>
      <c r="J509" s="23">
        <v>5</v>
      </c>
    </row>
    <row r="510" ht="28.5" spans="1:10">
      <c r="A510" s="44">
        <v>28</v>
      </c>
      <c r="B510" s="23" t="s">
        <v>5264</v>
      </c>
      <c r="C510" s="23" t="s">
        <v>5265</v>
      </c>
      <c r="D510" s="45"/>
      <c r="E510" s="45"/>
      <c r="F510" s="23" t="s">
        <v>5266</v>
      </c>
      <c r="G510" s="23"/>
      <c r="H510" s="23">
        <v>50</v>
      </c>
      <c r="I510" s="23">
        <v>50</v>
      </c>
      <c r="J510" s="23">
        <v>50</v>
      </c>
    </row>
    <row r="511" ht="14.25" spans="1:10">
      <c r="A511" s="44">
        <v>29</v>
      </c>
      <c r="B511" s="23" t="s">
        <v>5267</v>
      </c>
      <c r="C511" s="23" t="s">
        <v>5268</v>
      </c>
      <c r="D511" s="23"/>
      <c r="E511" s="23"/>
      <c r="F511" s="23" t="s">
        <v>4646</v>
      </c>
      <c r="G511" s="23"/>
      <c r="H511" s="23">
        <v>150</v>
      </c>
      <c r="I511" s="23">
        <v>400</v>
      </c>
      <c r="J511" s="23">
        <v>400</v>
      </c>
    </row>
    <row r="512" ht="14.25" spans="1:10">
      <c r="A512" s="44">
        <v>30</v>
      </c>
      <c r="B512" s="23" t="s">
        <v>5269</v>
      </c>
      <c r="C512" s="23" t="s">
        <v>5270</v>
      </c>
      <c r="D512" s="23"/>
      <c r="E512" s="23"/>
      <c r="F512" s="23" t="s">
        <v>4646</v>
      </c>
      <c r="G512" s="23"/>
      <c r="H512" s="23">
        <v>100</v>
      </c>
      <c r="I512" s="23">
        <v>200</v>
      </c>
      <c r="J512" s="23">
        <v>200</v>
      </c>
    </row>
    <row r="513" ht="36" customHeight="1" spans="1:10">
      <c r="A513" s="44">
        <v>31</v>
      </c>
      <c r="B513" s="23" t="s">
        <v>5271</v>
      </c>
      <c r="C513" s="23" t="s">
        <v>5272</v>
      </c>
      <c r="D513" s="23"/>
      <c r="E513" s="23"/>
      <c r="F513" s="23" t="s">
        <v>4646</v>
      </c>
      <c r="G513" s="23" t="s">
        <v>4730</v>
      </c>
      <c r="H513" s="23">
        <v>300</v>
      </c>
      <c r="I513" s="23">
        <v>800</v>
      </c>
      <c r="J513" s="23">
        <v>800</v>
      </c>
    </row>
    <row r="514" ht="14.25" spans="1:10">
      <c r="A514" s="44">
        <v>32</v>
      </c>
      <c r="B514" s="23" t="s">
        <v>5273</v>
      </c>
      <c r="C514" s="23" t="s">
        <v>5274</v>
      </c>
      <c r="D514" s="23"/>
      <c r="E514" s="23"/>
      <c r="F514" s="23" t="s">
        <v>1050</v>
      </c>
      <c r="G514" s="23"/>
      <c r="H514" s="23">
        <v>3</v>
      </c>
      <c r="I514" s="23">
        <v>3</v>
      </c>
      <c r="J514" s="23">
        <v>3</v>
      </c>
    </row>
    <row r="515" ht="14.25" spans="1:10">
      <c r="A515" s="44">
        <v>33</v>
      </c>
      <c r="B515" s="23" t="s">
        <v>5275</v>
      </c>
      <c r="C515" s="23" t="s">
        <v>5276</v>
      </c>
      <c r="D515" s="23"/>
      <c r="E515" s="23"/>
      <c r="F515" s="23" t="s">
        <v>1050</v>
      </c>
      <c r="G515" s="23"/>
      <c r="H515" s="23">
        <v>2</v>
      </c>
      <c r="I515" s="23">
        <v>2</v>
      </c>
      <c r="J515" s="23">
        <v>2</v>
      </c>
    </row>
    <row r="516" ht="14.25" spans="1:10">
      <c r="A516" s="44">
        <v>34</v>
      </c>
      <c r="B516" s="23" t="s">
        <v>5277</v>
      </c>
      <c r="C516" s="23" t="s">
        <v>5278</v>
      </c>
      <c r="D516" s="23"/>
      <c r="E516" s="23"/>
      <c r="F516" s="23" t="s">
        <v>1050</v>
      </c>
      <c r="G516" s="23" t="s">
        <v>5279</v>
      </c>
      <c r="H516" s="23">
        <v>20</v>
      </c>
      <c r="I516" s="23">
        <v>20</v>
      </c>
      <c r="J516" s="23">
        <v>20</v>
      </c>
    </row>
    <row r="517" ht="28.5" spans="1:10">
      <c r="A517" s="44">
        <v>35</v>
      </c>
      <c r="B517" s="23" t="s">
        <v>5280</v>
      </c>
      <c r="C517" s="23" t="s">
        <v>5281</v>
      </c>
      <c r="D517" s="23"/>
      <c r="E517" s="23"/>
      <c r="F517" s="23" t="s">
        <v>5282</v>
      </c>
      <c r="G517" s="23" t="s">
        <v>5279</v>
      </c>
      <c r="H517" s="23">
        <v>20</v>
      </c>
      <c r="I517" s="23">
        <v>20</v>
      </c>
      <c r="J517" s="23">
        <v>20</v>
      </c>
    </row>
    <row r="518" ht="28.5" spans="1:10">
      <c r="A518" s="44">
        <v>36</v>
      </c>
      <c r="B518" s="23" t="s">
        <v>5283</v>
      </c>
      <c r="C518" s="23" t="s">
        <v>5284</v>
      </c>
      <c r="D518" s="23"/>
      <c r="E518" s="45"/>
      <c r="F518" s="23" t="s">
        <v>5285</v>
      </c>
      <c r="G518" s="23" t="s">
        <v>5279</v>
      </c>
      <c r="H518" s="23">
        <v>20</v>
      </c>
      <c r="I518" s="23">
        <v>20</v>
      </c>
      <c r="J518" s="23">
        <v>20</v>
      </c>
    </row>
    <row r="519" ht="14.25" spans="1:10">
      <c r="A519" s="44">
        <v>37</v>
      </c>
      <c r="B519" s="23" t="s">
        <v>5286</v>
      </c>
      <c r="C519" s="23" t="s">
        <v>5287</v>
      </c>
      <c r="D519" s="23"/>
      <c r="E519" s="23"/>
      <c r="F519" s="23" t="s">
        <v>20</v>
      </c>
      <c r="G519" s="23"/>
      <c r="H519" s="23">
        <v>10</v>
      </c>
      <c r="I519" s="23">
        <v>10</v>
      </c>
      <c r="J519" s="23">
        <v>10</v>
      </c>
    </row>
    <row r="520" ht="14.25" spans="1:10">
      <c r="A520" s="44">
        <v>38</v>
      </c>
      <c r="B520" s="23" t="s">
        <v>5288</v>
      </c>
      <c r="C520" s="23" t="s">
        <v>5289</v>
      </c>
      <c r="D520" s="23"/>
      <c r="E520" s="23"/>
      <c r="F520" s="23" t="s">
        <v>1050</v>
      </c>
      <c r="G520" s="23"/>
      <c r="H520" s="23">
        <v>4</v>
      </c>
      <c r="I520" s="23">
        <v>4</v>
      </c>
      <c r="J520" s="23">
        <v>4</v>
      </c>
    </row>
    <row r="521" ht="77" customHeight="1" spans="1:10">
      <c r="A521" s="44">
        <v>39</v>
      </c>
      <c r="B521" s="23" t="s">
        <v>5290</v>
      </c>
      <c r="C521" s="23" t="s">
        <v>5291</v>
      </c>
      <c r="D521" s="23" t="s">
        <v>5292</v>
      </c>
      <c r="E521" s="45" t="s">
        <v>4414</v>
      </c>
      <c r="F521" s="23" t="s">
        <v>91</v>
      </c>
      <c r="G521" s="23" t="s">
        <v>5293</v>
      </c>
      <c r="H521" s="23">
        <v>300</v>
      </c>
      <c r="I521" s="23">
        <v>300</v>
      </c>
      <c r="J521" s="23">
        <v>300</v>
      </c>
    </row>
    <row r="522" ht="54" customHeight="1" spans="1:10">
      <c r="A522" s="44">
        <v>40</v>
      </c>
      <c r="B522" s="23" t="s">
        <v>5294</v>
      </c>
      <c r="C522" s="23" t="s">
        <v>5295</v>
      </c>
      <c r="D522" s="23" t="s">
        <v>5296</v>
      </c>
      <c r="E522" s="45"/>
      <c r="F522" s="23" t="s">
        <v>91</v>
      </c>
      <c r="G522" s="23"/>
      <c r="H522" s="23" t="s">
        <v>4442</v>
      </c>
      <c r="I522" s="23" t="s">
        <v>4442</v>
      </c>
      <c r="J522" s="23" t="s">
        <v>4442</v>
      </c>
    </row>
    <row r="523" ht="14.25" spans="1:10">
      <c r="A523" s="44">
        <v>41</v>
      </c>
      <c r="B523" s="23" t="s">
        <v>5297</v>
      </c>
      <c r="C523" s="23" t="s">
        <v>5298</v>
      </c>
      <c r="D523" s="23"/>
      <c r="E523" s="45"/>
      <c r="F523" s="23" t="s">
        <v>4745</v>
      </c>
      <c r="G523" s="23" t="s">
        <v>5299</v>
      </c>
      <c r="H523" s="23">
        <v>16</v>
      </c>
      <c r="I523" s="23">
        <v>16</v>
      </c>
      <c r="J523" s="23">
        <v>16</v>
      </c>
    </row>
    <row r="524" ht="69" customHeight="1" spans="1:10">
      <c r="A524" s="44">
        <v>42</v>
      </c>
      <c r="B524" s="23" t="s">
        <v>5300</v>
      </c>
      <c r="C524" s="23" t="s">
        <v>5301</v>
      </c>
      <c r="D524" s="23" t="s">
        <v>5302</v>
      </c>
      <c r="E524" s="23"/>
      <c r="F524" s="23" t="s">
        <v>20</v>
      </c>
      <c r="G524" s="23"/>
      <c r="H524" s="23">
        <v>55</v>
      </c>
      <c r="I524" s="23">
        <v>55</v>
      </c>
      <c r="J524" s="23">
        <v>55</v>
      </c>
    </row>
    <row r="525" ht="71" customHeight="1" spans="1:10">
      <c r="A525" s="44">
        <v>43</v>
      </c>
      <c r="B525" s="23" t="s">
        <v>4215</v>
      </c>
      <c r="C525" s="23" t="s">
        <v>4216</v>
      </c>
      <c r="D525" s="23" t="s">
        <v>5303</v>
      </c>
      <c r="E525" s="45"/>
      <c r="F525" s="23" t="s">
        <v>20</v>
      </c>
      <c r="G525" s="23"/>
      <c r="H525" s="23" t="s">
        <v>4689</v>
      </c>
      <c r="I525" s="23" t="s">
        <v>4689</v>
      </c>
      <c r="J525" s="23" t="s">
        <v>4689</v>
      </c>
    </row>
    <row r="526" ht="14.25" spans="1:10">
      <c r="A526" s="44">
        <v>44</v>
      </c>
      <c r="B526" s="23" t="s">
        <v>5304</v>
      </c>
      <c r="C526" s="23" t="s">
        <v>5305</v>
      </c>
      <c r="D526" s="23"/>
      <c r="E526" s="45"/>
      <c r="F526" s="23" t="s">
        <v>5306</v>
      </c>
      <c r="G526" s="23" t="s">
        <v>5307</v>
      </c>
      <c r="H526" s="23">
        <v>10</v>
      </c>
      <c r="I526" s="23">
        <v>10</v>
      </c>
      <c r="J526" s="23">
        <v>10</v>
      </c>
    </row>
    <row r="527" ht="14.25" spans="1:10">
      <c r="A527" s="44">
        <v>45</v>
      </c>
      <c r="B527" s="23" t="s">
        <v>5308</v>
      </c>
      <c r="C527" s="23" t="s">
        <v>5309</v>
      </c>
      <c r="D527" s="23"/>
      <c r="E527" s="23"/>
      <c r="F527" s="23" t="s">
        <v>5310</v>
      </c>
      <c r="G527" s="23"/>
      <c r="H527" s="23">
        <v>13</v>
      </c>
      <c r="I527" s="23">
        <v>13</v>
      </c>
      <c r="J527" s="23">
        <v>13</v>
      </c>
    </row>
    <row r="528" ht="60" customHeight="1" spans="1:10">
      <c r="A528" s="44">
        <v>46</v>
      </c>
      <c r="B528" s="23" t="s">
        <v>4223</v>
      </c>
      <c r="C528" s="23" t="s">
        <v>4224</v>
      </c>
      <c r="D528" s="23" t="s">
        <v>5311</v>
      </c>
      <c r="E528" s="23"/>
      <c r="F528" s="23" t="s">
        <v>20</v>
      </c>
      <c r="G528" s="23"/>
      <c r="H528" s="23">
        <v>12</v>
      </c>
      <c r="I528" s="23">
        <v>14</v>
      </c>
      <c r="J528" s="23">
        <v>14</v>
      </c>
    </row>
    <row r="529" ht="14.25" spans="1:10">
      <c r="A529" s="44">
        <v>47</v>
      </c>
      <c r="B529" s="23" t="s">
        <v>4229</v>
      </c>
      <c r="C529" s="23" t="s">
        <v>4230</v>
      </c>
      <c r="D529" s="23"/>
      <c r="E529" s="45"/>
      <c r="F529" s="23" t="s">
        <v>20</v>
      </c>
      <c r="G529" s="46"/>
      <c r="H529" s="23">
        <v>10</v>
      </c>
      <c r="I529" s="23">
        <v>10</v>
      </c>
      <c r="J529" s="23">
        <v>10</v>
      </c>
    </row>
    <row r="530" ht="14.25" spans="1:10">
      <c r="A530" s="44">
        <v>48</v>
      </c>
      <c r="B530" s="23" t="s">
        <v>4234</v>
      </c>
      <c r="C530" s="23" t="s">
        <v>4235</v>
      </c>
      <c r="D530" s="23"/>
      <c r="E530" s="45"/>
      <c r="F530" s="23" t="s">
        <v>5312</v>
      </c>
      <c r="G530" s="23"/>
      <c r="H530" s="23">
        <v>20</v>
      </c>
      <c r="I530" s="23">
        <v>20</v>
      </c>
      <c r="J530" s="23">
        <v>20</v>
      </c>
    </row>
    <row r="531" ht="51" customHeight="1" spans="1:10">
      <c r="A531" s="44">
        <v>49</v>
      </c>
      <c r="B531" s="23" t="s">
        <v>5313</v>
      </c>
      <c r="C531" s="23" t="s">
        <v>5314</v>
      </c>
      <c r="D531" s="23"/>
      <c r="E531" s="45"/>
      <c r="F531" s="23" t="s">
        <v>4646</v>
      </c>
      <c r="G531" s="23" t="s">
        <v>5315</v>
      </c>
      <c r="H531" s="23">
        <v>300</v>
      </c>
      <c r="I531" s="23">
        <v>800</v>
      </c>
      <c r="J531" s="23">
        <v>800</v>
      </c>
    </row>
    <row r="532" ht="28.5" spans="1:10">
      <c r="A532" s="44">
        <v>50</v>
      </c>
      <c r="B532" s="23" t="s">
        <v>5316</v>
      </c>
      <c r="C532" s="23" t="s">
        <v>5317</v>
      </c>
      <c r="D532" s="23"/>
      <c r="E532" s="45"/>
      <c r="F532" s="23" t="s">
        <v>4646</v>
      </c>
      <c r="G532" s="23" t="s">
        <v>4730</v>
      </c>
      <c r="H532" s="23">
        <v>200</v>
      </c>
      <c r="I532" s="23">
        <v>600</v>
      </c>
      <c r="J532" s="23">
        <v>600</v>
      </c>
    </row>
    <row r="533" ht="14.25" spans="1:10">
      <c r="A533" s="44">
        <v>51</v>
      </c>
      <c r="B533" s="23" t="s">
        <v>5318</v>
      </c>
      <c r="C533" s="23" t="s">
        <v>5319</v>
      </c>
      <c r="D533" s="23"/>
      <c r="E533" s="23"/>
      <c r="F533" s="23" t="s">
        <v>4646</v>
      </c>
      <c r="G533" s="23"/>
      <c r="H533" s="23">
        <v>200</v>
      </c>
      <c r="I533" s="23">
        <v>600</v>
      </c>
      <c r="J533" s="23">
        <v>600</v>
      </c>
    </row>
    <row r="534" ht="28.5" spans="1:10">
      <c r="A534" s="44">
        <v>52</v>
      </c>
      <c r="B534" s="23" t="s">
        <v>5320</v>
      </c>
      <c r="C534" s="23" t="s">
        <v>5321</v>
      </c>
      <c r="D534" s="23"/>
      <c r="E534" s="23"/>
      <c r="F534" s="23" t="s">
        <v>4646</v>
      </c>
      <c r="G534" s="23" t="s">
        <v>4697</v>
      </c>
      <c r="H534" s="23">
        <v>100</v>
      </c>
      <c r="I534" s="23">
        <v>200</v>
      </c>
      <c r="J534" s="23">
        <v>200</v>
      </c>
    </row>
    <row r="535" ht="28.5" spans="1:10">
      <c r="A535" s="44">
        <v>53</v>
      </c>
      <c r="B535" s="23" t="s">
        <v>5322</v>
      </c>
      <c r="C535" s="23" t="s">
        <v>5323</v>
      </c>
      <c r="D535" s="23"/>
      <c r="E535" s="23"/>
      <c r="F535" s="23" t="s">
        <v>4646</v>
      </c>
      <c r="G535" s="23" t="s">
        <v>4697</v>
      </c>
      <c r="H535" s="23">
        <v>200</v>
      </c>
      <c r="I535" s="23">
        <v>600</v>
      </c>
      <c r="J535" s="23">
        <v>600</v>
      </c>
    </row>
    <row r="536" ht="57" spans="1:10">
      <c r="A536" s="44">
        <v>54</v>
      </c>
      <c r="B536" s="23" t="s">
        <v>5324</v>
      </c>
      <c r="C536" s="23" t="s">
        <v>5325</v>
      </c>
      <c r="D536" s="23"/>
      <c r="E536" s="23"/>
      <c r="F536" s="23" t="s">
        <v>4646</v>
      </c>
      <c r="G536" s="23" t="s">
        <v>5326</v>
      </c>
      <c r="H536" s="23">
        <v>150</v>
      </c>
      <c r="I536" s="23">
        <v>400</v>
      </c>
      <c r="J536" s="23">
        <v>400</v>
      </c>
    </row>
    <row r="537" ht="28.5" spans="1:10">
      <c r="A537" s="44">
        <v>55</v>
      </c>
      <c r="B537" s="23" t="s">
        <v>5327</v>
      </c>
      <c r="C537" s="23" t="s">
        <v>5328</v>
      </c>
      <c r="D537" s="23"/>
      <c r="E537" s="45"/>
      <c r="F537" s="23" t="s">
        <v>4646</v>
      </c>
      <c r="G537" s="23" t="s">
        <v>4730</v>
      </c>
      <c r="H537" s="23">
        <v>100</v>
      </c>
      <c r="I537" s="23">
        <v>200</v>
      </c>
      <c r="J537" s="23">
        <v>200</v>
      </c>
    </row>
    <row r="538" ht="14.25" spans="1:10">
      <c r="A538" s="44">
        <v>56</v>
      </c>
      <c r="B538" s="23" t="s">
        <v>4246</v>
      </c>
      <c r="C538" s="23" t="s">
        <v>4247</v>
      </c>
      <c r="D538" s="23"/>
      <c r="E538" s="23"/>
      <c r="F538" s="23" t="s">
        <v>4646</v>
      </c>
      <c r="G538" s="23"/>
      <c r="H538" s="23">
        <v>1200</v>
      </c>
      <c r="I538" s="23">
        <v>3000</v>
      </c>
      <c r="J538" s="23">
        <v>3000</v>
      </c>
    </row>
    <row r="539" ht="28.5" spans="1:10">
      <c r="A539" s="44">
        <v>57</v>
      </c>
      <c r="B539" s="23" t="s">
        <v>4250</v>
      </c>
      <c r="C539" s="23" t="s">
        <v>4251</v>
      </c>
      <c r="D539" s="23"/>
      <c r="E539" s="23"/>
      <c r="F539" s="23" t="s">
        <v>4646</v>
      </c>
      <c r="G539" s="23" t="s">
        <v>4697</v>
      </c>
      <c r="H539" s="23">
        <v>800</v>
      </c>
      <c r="I539" s="23">
        <v>1500</v>
      </c>
      <c r="J539" s="23">
        <v>1500</v>
      </c>
    </row>
    <row r="540" ht="28.5" spans="1:10">
      <c r="A540" s="44">
        <v>58</v>
      </c>
      <c r="B540" s="23" t="s">
        <v>5329</v>
      </c>
      <c r="C540" s="23" t="s">
        <v>5330</v>
      </c>
      <c r="D540" s="23"/>
      <c r="E540" s="23"/>
      <c r="F540" s="23" t="s">
        <v>4646</v>
      </c>
      <c r="G540" s="23" t="s">
        <v>4697</v>
      </c>
      <c r="H540" s="23">
        <v>800</v>
      </c>
      <c r="I540" s="23">
        <v>1500</v>
      </c>
      <c r="J540" s="23">
        <v>1500</v>
      </c>
    </row>
    <row r="541" ht="28.5" spans="1:10">
      <c r="A541" s="44">
        <v>59</v>
      </c>
      <c r="B541" s="23" t="s">
        <v>5331</v>
      </c>
      <c r="C541" s="23" t="s">
        <v>5332</v>
      </c>
      <c r="D541" s="23"/>
      <c r="E541" s="45"/>
      <c r="F541" s="23" t="s">
        <v>4646</v>
      </c>
      <c r="G541" s="23" t="s">
        <v>4697</v>
      </c>
      <c r="H541" s="23">
        <v>1200</v>
      </c>
      <c r="I541" s="23">
        <v>3000</v>
      </c>
      <c r="J541" s="23">
        <v>3000</v>
      </c>
    </row>
    <row r="542" ht="14.25" spans="1:10">
      <c r="A542" s="44">
        <v>60</v>
      </c>
      <c r="B542" s="23" t="s">
        <v>5333</v>
      </c>
      <c r="C542" s="23" t="s">
        <v>5334</v>
      </c>
      <c r="D542" s="23"/>
      <c r="E542" s="23"/>
      <c r="F542" s="23" t="s">
        <v>4646</v>
      </c>
      <c r="G542" s="23"/>
      <c r="H542" s="23">
        <v>500</v>
      </c>
      <c r="I542" s="23">
        <v>1000</v>
      </c>
      <c r="J542" s="23">
        <v>1000</v>
      </c>
    </row>
    <row r="543" ht="14.25" spans="1:10">
      <c r="A543" s="44">
        <v>61</v>
      </c>
      <c r="B543" s="23" t="s">
        <v>5335</v>
      </c>
      <c r="C543" s="23" t="s">
        <v>5336</v>
      </c>
      <c r="D543" s="23"/>
      <c r="E543" s="23"/>
      <c r="F543" s="23" t="s">
        <v>4646</v>
      </c>
      <c r="G543" s="23"/>
      <c r="H543" s="23">
        <v>500</v>
      </c>
      <c r="I543" s="23">
        <v>1000</v>
      </c>
      <c r="J543" s="23">
        <v>1000</v>
      </c>
    </row>
    <row r="544" ht="28.5" spans="1:10">
      <c r="A544" s="44">
        <v>62</v>
      </c>
      <c r="B544" s="23" t="s">
        <v>4262</v>
      </c>
      <c r="C544" s="23" t="s">
        <v>4263</v>
      </c>
      <c r="D544" s="23"/>
      <c r="E544" s="23"/>
      <c r="F544" s="23" t="s">
        <v>4646</v>
      </c>
      <c r="G544" s="23" t="s">
        <v>4697</v>
      </c>
      <c r="H544" s="23">
        <v>800</v>
      </c>
      <c r="I544" s="23">
        <v>1500</v>
      </c>
      <c r="J544" s="23">
        <v>1500</v>
      </c>
    </row>
    <row r="545" ht="28.5" spans="1:10">
      <c r="A545" s="44">
        <v>63</v>
      </c>
      <c r="B545" s="23" t="s">
        <v>5337</v>
      </c>
      <c r="C545" s="23" t="s">
        <v>5338</v>
      </c>
      <c r="D545" s="23"/>
      <c r="E545" s="23"/>
      <c r="F545" s="23" t="s">
        <v>4646</v>
      </c>
      <c r="G545" s="23" t="s">
        <v>4697</v>
      </c>
      <c r="H545" s="23">
        <v>1200</v>
      </c>
      <c r="I545" s="23">
        <v>3000</v>
      </c>
      <c r="J545" s="23">
        <v>3000</v>
      </c>
    </row>
    <row r="546" ht="14.25" spans="1:10">
      <c r="A546" s="44">
        <v>64</v>
      </c>
      <c r="B546" s="23" t="s">
        <v>5339</v>
      </c>
      <c r="C546" s="23" t="s">
        <v>5340</v>
      </c>
      <c r="D546" s="23"/>
      <c r="E546" s="23"/>
      <c r="F546" s="23" t="s">
        <v>4646</v>
      </c>
      <c r="G546" s="23"/>
      <c r="H546" s="23">
        <v>1200</v>
      </c>
      <c r="I546" s="23">
        <v>3000</v>
      </c>
      <c r="J546" s="23">
        <v>3000</v>
      </c>
    </row>
    <row r="547" ht="28.5" spans="1:10">
      <c r="A547" s="44">
        <v>65</v>
      </c>
      <c r="B547" s="23" t="s">
        <v>4276</v>
      </c>
      <c r="C547" s="23" t="s">
        <v>4277</v>
      </c>
      <c r="D547" s="23"/>
      <c r="E547" s="23"/>
      <c r="F547" s="23" t="s">
        <v>4646</v>
      </c>
      <c r="G547" s="23" t="s">
        <v>4697</v>
      </c>
      <c r="H547" s="23">
        <v>1200</v>
      </c>
      <c r="I547" s="23">
        <v>3000</v>
      </c>
      <c r="J547" s="23">
        <v>3000</v>
      </c>
    </row>
    <row r="548" ht="14.25" spans="1:10">
      <c r="A548" s="44">
        <v>66</v>
      </c>
      <c r="B548" s="23" t="s">
        <v>5341</v>
      </c>
      <c r="C548" s="23" t="s">
        <v>5342</v>
      </c>
      <c r="D548" s="23"/>
      <c r="E548" s="23"/>
      <c r="F548" s="47" t="s">
        <v>4646</v>
      </c>
      <c r="G548" s="23"/>
      <c r="H548" s="23">
        <v>500</v>
      </c>
      <c r="I548" s="23">
        <v>1000</v>
      </c>
      <c r="J548" s="23">
        <v>1000</v>
      </c>
    </row>
    <row r="549" ht="28.5" spans="1:10">
      <c r="A549" s="44">
        <v>67</v>
      </c>
      <c r="B549" s="23" t="s">
        <v>5343</v>
      </c>
      <c r="C549" s="23" t="s">
        <v>5344</v>
      </c>
      <c r="D549" s="34"/>
      <c r="E549" s="34"/>
      <c r="F549" s="34" t="s">
        <v>4646</v>
      </c>
      <c r="G549" s="34" t="s">
        <v>4697</v>
      </c>
      <c r="H549" s="23">
        <v>200</v>
      </c>
      <c r="I549" s="23">
        <v>600</v>
      </c>
      <c r="J549" s="23">
        <v>600</v>
      </c>
    </row>
    <row r="550" ht="14.25" spans="1:10">
      <c r="A550" s="44">
        <v>68</v>
      </c>
      <c r="B550" s="23" t="s">
        <v>5345</v>
      </c>
      <c r="C550" s="23" t="s">
        <v>5346</v>
      </c>
      <c r="D550" s="34"/>
      <c r="E550" s="48"/>
      <c r="F550" s="34" t="s">
        <v>20</v>
      </c>
      <c r="G550" s="34" t="s">
        <v>5347</v>
      </c>
      <c r="H550" s="23">
        <v>70</v>
      </c>
      <c r="I550" s="23">
        <v>70</v>
      </c>
      <c r="J550" s="23">
        <v>70</v>
      </c>
    </row>
    <row r="551" ht="64" customHeight="1" spans="1:10">
      <c r="A551" s="44">
        <v>69</v>
      </c>
      <c r="B551" s="23" t="s">
        <v>5348</v>
      </c>
      <c r="C551" s="23" t="s">
        <v>5349</v>
      </c>
      <c r="D551" s="34"/>
      <c r="E551" s="34"/>
      <c r="F551" s="34" t="s">
        <v>4646</v>
      </c>
      <c r="G551" s="34" t="s">
        <v>5315</v>
      </c>
      <c r="H551" s="23">
        <v>200</v>
      </c>
      <c r="I551" s="23">
        <v>600</v>
      </c>
      <c r="J551" s="23">
        <v>600</v>
      </c>
    </row>
    <row r="552" ht="28.5" spans="1:10">
      <c r="A552" s="44">
        <v>70</v>
      </c>
      <c r="B552" s="23" t="s">
        <v>5350</v>
      </c>
      <c r="C552" s="23" t="s">
        <v>5351</v>
      </c>
      <c r="D552" s="34"/>
      <c r="E552" s="48"/>
      <c r="F552" s="34" t="s">
        <v>4646</v>
      </c>
      <c r="G552" s="34"/>
      <c r="H552" s="23">
        <v>1200</v>
      </c>
      <c r="I552" s="23">
        <v>3000</v>
      </c>
      <c r="J552" s="23">
        <v>3000</v>
      </c>
    </row>
    <row r="553" ht="28.5" spans="1:10">
      <c r="A553" s="44">
        <v>71</v>
      </c>
      <c r="B553" s="23" t="s">
        <v>5352</v>
      </c>
      <c r="C553" s="23" t="s">
        <v>5353</v>
      </c>
      <c r="D553" s="34"/>
      <c r="E553" s="48"/>
      <c r="F553" s="34" t="s">
        <v>4646</v>
      </c>
      <c r="G553" s="34"/>
      <c r="H553" s="23">
        <v>800</v>
      </c>
      <c r="I553" s="23">
        <v>1500</v>
      </c>
      <c r="J553" s="23">
        <v>1500</v>
      </c>
    </row>
    <row r="554" ht="28.5" spans="1:10">
      <c r="A554" s="44">
        <v>72</v>
      </c>
      <c r="B554" s="23" t="s">
        <v>5354</v>
      </c>
      <c r="C554" s="23" t="s">
        <v>5355</v>
      </c>
      <c r="D554" s="34"/>
      <c r="E554" s="48"/>
      <c r="F554" s="34" t="s">
        <v>4646</v>
      </c>
      <c r="G554" s="34"/>
      <c r="H554" s="23">
        <v>800</v>
      </c>
      <c r="I554" s="23">
        <v>1500</v>
      </c>
      <c r="J554" s="23">
        <v>1500</v>
      </c>
    </row>
    <row r="555" ht="28.5" spans="1:10">
      <c r="A555" s="44">
        <v>73</v>
      </c>
      <c r="B555" s="23" t="s">
        <v>3343</v>
      </c>
      <c r="C555" s="23" t="s">
        <v>3344</v>
      </c>
      <c r="D555" s="34"/>
      <c r="E555" s="34"/>
      <c r="F555" s="34" t="s">
        <v>4646</v>
      </c>
      <c r="G555" s="34"/>
      <c r="H555" s="23">
        <v>1200</v>
      </c>
      <c r="I555" s="23">
        <v>3000</v>
      </c>
      <c r="J555" s="23">
        <v>3000</v>
      </c>
    </row>
    <row r="556" ht="28.5" spans="1:10">
      <c r="A556" s="44">
        <v>74</v>
      </c>
      <c r="B556" s="23" t="s">
        <v>5356</v>
      </c>
      <c r="C556" s="23" t="s">
        <v>5357</v>
      </c>
      <c r="D556" s="34"/>
      <c r="E556" s="34"/>
      <c r="F556" s="34" t="s">
        <v>4646</v>
      </c>
      <c r="G556" s="34"/>
      <c r="H556" s="23">
        <v>800</v>
      </c>
      <c r="I556" s="23">
        <v>1500</v>
      </c>
      <c r="J556" s="23">
        <v>1500</v>
      </c>
    </row>
    <row r="557" ht="28.5" spans="1:10">
      <c r="A557" s="44">
        <v>75</v>
      </c>
      <c r="B557" s="23" t="s">
        <v>5358</v>
      </c>
      <c r="C557" s="23" t="s">
        <v>5359</v>
      </c>
      <c r="D557" s="23"/>
      <c r="E557" s="23"/>
      <c r="F557" s="23" t="s">
        <v>4646</v>
      </c>
      <c r="G557" s="23"/>
      <c r="H557" s="23">
        <v>1200</v>
      </c>
      <c r="I557" s="23">
        <v>3000</v>
      </c>
      <c r="J557" s="23">
        <v>3000</v>
      </c>
    </row>
    <row r="558" ht="28.5" spans="1:10">
      <c r="A558" s="44">
        <v>76</v>
      </c>
      <c r="B558" s="23" t="s">
        <v>5360</v>
      </c>
      <c r="C558" s="23" t="s">
        <v>5361</v>
      </c>
      <c r="D558" s="23"/>
      <c r="E558" s="23"/>
      <c r="F558" s="23" t="s">
        <v>4646</v>
      </c>
      <c r="G558" s="23"/>
      <c r="H558" s="23">
        <v>1200</v>
      </c>
      <c r="I558" s="23">
        <v>3000</v>
      </c>
      <c r="J558" s="23">
        <v>3000</v>
      </c>
    </row>
    <row r="559" ht="28.5" spans="1:10">
      <c r="A559" s="44">
        <v>77</v>
      </c>
      <c r="B559" s="23" t="s">
        <v>5362</v>
      </c>
      <c r="C559" s="23" t="s">
        <v>5363</v>
      </c>
      <c r="D559" s="23"/>
      <c r="E559" s="45"/>
      <c r="F559" s="23" t="s">
        <v>4646</v>
      </c>
      <c r="G559" s="23" t="s">
        <v>4697</v>
      </c>
      <c r="H559" s="23">
        <v>1200</v>
      </c>
      <c r="I559" s="23">
        <v>3000</v>
      </c>
      <c r="J559" s="23">
        <v>3000</v>
      </c>
    </row>
    <row r="560" ht="28.5" spans="1:10">
      <c r="A560" s="44">
        <v>78</v>
      </c>
      <c r="B560" s="23" t="s">
        <v>5364</v>
      </c>
      <c r="C560" s="23" t="s">
        <v>5365</v>
      </c>
      <c r="D560" s="23"/>
      <c r="E560" s="45"/>
      <c r="F560" s="23" t="s">
        <v>4646</v>
      </c>
      <c r="G560" s="23"/>
      <c r="H560" s="23">
        <v>800</v>
      </c>
      <c r="I560" s="23">
        <v>1500</v>
      </c>
      <c r="J560" s="23">
        <v>1500</v>
      </c>
    </row>
    <row r="561" ht="14.25" spans="1:10">
      <c r="A561" s="44">
        <v>79</v>
      </c>
      <c r="B561" s="23" t="s">
        <v>5366</v>
      </c>
      <c r="C561" s="23" t="s">
        <v>5367</v>
      </c>
      <c r="D561" s="23"/>
      <c r="E561" s="23"/>
      <c r="F561" s="23" t="s">
        <v>4646</v>
      </c>
      <c r="G561" s="23"/>
      <c r="H561" s="23">
        <v>800</v>
      </c>
      <c r="I561" s="23">
        <v>1500</v>
      </c>
      <c r="J561" s="23">
        <v>1500</v>
      </c>
    </row>
    <row r="562" ht="28.5" spans="1:10">
      <c r="A562" s="44">
        <v>80</v>
      </c>
      <c r="B562" s="23" t="s">
        <v>5368</v>
      </c>
      <c r="C562" s="23" t="s">
        <v>5369</v>
      </c>
      <c r="D562" s="23"/>
      <c r="E562" s="23"/>
      <c r="F562" s="23" t="s">
        <v>4646</v>
      </c>
      <c r="G562" s="23" t="s">
        <v>4697</v>
      </c>
      <c r="H562" s="23">
        <v>1200</v>
      </c>
      <c r="I562" s="23">
        <v>3000</v>
      </c>
      <c r="J562" s="23">
        <v>3000</v>
      </c>
    </row>
    <row r="563" ht="14.25" spans="1:10">
      <c r="A563" s="44">
        <v>81</v>
      </c>
      <c r="B563" s="23" t="s">
        <v>5370</v>
      </c>
      <c r="C563" s="23" t="s">
        <v>5371</v>
      </c>
      <c r="D563" s="23"/>
      <c r="E563" s="23"/>
      <c r="F563" s="23" t="s">
        <v>4646</v>
      </c>
      <c r="G563" s="23"/>
      <c r="H563" s="23">
        <v>800</v>
      </c>
      <c r="I563" s="23">
        <v>1500</v>
      </c>
      <c r="J563" s="23">
        <v>1500</v>
      </c>
    </row>
    <row r="564" ht="28.5" spans="1:10">
      <c r="A564" s="44">
        <v>82</v>
      </c>
      <c r="B564" s="23" t="s">
        <v>4284</v>
      </c>
      <c r="C564" s="23" t="s">
        <v>4285</v>
      </c>
      <c r="D564" s="23"/>
      <c r="E564" s="23"/>
      <c r="F564" s="23" t="s">
        <v>4646</v>
      </c>
      <c r="G564" s="23" t="s">
        <v>4697</v>
      </c>
      <c r="H564" s="23">
        <v>800</v>
      </c>
      <c r="I564" s="23">
        <v>1500</v>
      </c>
      <c r="J564" s="23">
        <v>1500</v>
      </c>
    </row>
    <row r="565" ht="28.5" spans="1:10">
      <c r="A565" s="44">
        <v>83</v>
      </c>
      <c r="B565" s="34" t="s">
        <v>4286</v>
      </c>
      <c r="C565" s="34" t="s">
        <v>4287</v>
      </c>
      <c r="D565" s="34"/>
      <c r="E565" s="34"/>
      <c r="F565" s="34" t="s">
        <v>4646</v>
      </c>
      <c r="G565" s="34" t="s">
        <v>4697</v>
      </c>
      <c r="H565" s="34">
        <v>800</v>
      </c>
      <c r="I565" s="34">
        <v>1500</v>
      </c>
      <c r="J565" s="34">
        <v>1500</v>
      </c>
    </row>
    <row r="566" ht="14.25" spans="1:10">
      <c r="A566" s="44">
        <v>84</v>
      </c>
      <c r="B566" s="34" t="s">
        <v>4294</v>
      </c>
      <c r="C566" s="34" t="s">
        <v>4295</v>
      </c>
      <c r="D566" s="34"/>
      <c r="E566" s="34"/>
      <c r="F566" s="34" t="s">
        <v>20</v>
      </c>
      <c r="G566" s="34"/>
      <c r="H566" s="34">
        <v>10</v>
      </c>
      <c r="I566" s="34">
        <v>10</v>
      </c>
      <c r="J566" s="34">
        <v>10</v>
      </c>
    </row>
    <row r="567" ht="14.25" spans="1:10">
      <c r="A567" s="44">
        <v>85</v>
      </c>
      <c r="B567" s="34" t="s">
        <v>5372</v>
      </c>
      <c r="C567" s="34" t="s">
        <v>5373</v>
      </c>
      <c r="D567" s="34"/>
      <c r="E567" s="34"/>
      <c r="F567" s="34" t="s">
        <v>4646</v>
      </c>
      <c r="G567" s="34"/>
      <c r="H567" s="34">
        <v>200</v>
      </c>
      <c r="I567" s="34">
        <v>600</v>
      </c>
      <c r="J567" s="34">
        <v>600</v>
      </c>
    </row>
    <row r="568" ht="28.5" spans="1:10">
      <c r="A568" s="44">
        <v>86</v>
      </c>
      <c r="B568" s="34" t="s">
        <v>5374</v>
      </c>
      <c r="C568" s="34" t="s">
        <v>5375</v>
      </c>
      <c r="D568" s="34"/>
      <c r="E568" s="34"/>
      <c r="F568" s="34" t="s">
        <v>4646</v>
      </c>
      <c r="G568" s="34" t="s">
        <v>4697</v>
      </c>
      <c r="H568" s="34">
        <v>500</v>
      </c>
      <c r="I568" s="34">
        <v>1000</v>
      </c>
      <c r="J568" s="34">
        <v>1000</v>
      </c>
    </row>
    <row r="569" ht="14.25" spans="1:10">
      <c r="A569" s="44">
        <v>87</v>
      </c>
      <c r="B569" s="34" t="s">
        <v>5376</v>
      </c>
      <c r="C569" s="34" t="s">
        <v>5377</v>
      </c>
      <c r="D569" s="34"/>
      <c r="E569" s="34"/>
      <c r="F569" s="34" t="s">
        <v>4646</v>
      </c>
      <c r="G569" s="34"/>
      <c r="H569" s="34">
        <v>1200</v>
      </c>
      <c r="I569" s="34">
        <v>3000</v>
      </c>
      <c r="J569" s="34">
        <v>3000</v>
      </c>
    </row>
    <row r="570" ht="14.25" spans="1:10">
      <c r="A570" s="44">
        <v>88</v>
      </c>
      <c r="B570" s="34" t="s">
        <v>5378</v>
      </c>
      <c r="C570" s="34" t="s">
        <v>5379</v>
      </c>
      <c r="D570" s="34"/>
      <c r="E570" s="34"/>
      <c r="F570" s="34" t="s">
        <v>4646</v>
      </c>
      <c r="G570" s="34"/>
      <c r="H570" s="34">
        <v>1200</v>
      </c>
      <c r="I570" s="34">
        <v>3000</v>
      </c>
      <c r="J570" s="34">
        <v>3000</v>
      </c>
    </row>
    <row r="571" ht="28.5" spans="1:10">
      <c r="A571" s="44">
        <v>89</v>
      </c>
      <c r="B571" s="34" t="s">
        <v>5380</v>
      </c>
      <c r="C571" s="34" t="s">
        <v>5381</v>
      </c>
      <c r="D571" s="34"/>
      <c r="E571" s="34"/>
      <c r="F571" s="34" t="s">
        <v>4646</v>
      </c>
      <c r="G571" s="34" t="s">
        <v>4697</v>
      </c>
      <c r="H571" s="34">
        <v>1200</v>
      </c>
      <c r="I571" s="34">
        <v>3000</v>
      </c>
      <c r="J571" s="34">
        <v>3000</v>
      </c>
    </row>
    <row r="572" ht="14.25" spans="1:10">
      <c r="A572" s="44">
        <v>90</v>
      </c>
      <c r="B572" s="34" t="s">
        <v>5382</v>
      </c>
      <c r="C572" s="34" t="s">
        <v>5383</v>
      </c>
      <c r="D572" s="34"/>
      <c r="E572" s="34"/>
      <c r="F572" s="34" t="s">
        <v>4646</v>
      </c>
      <c r="G572" s="34"/>
      <c r="H572" s="34">
        <v>1200</v>
      </c>
      <c r="I572" s="34">
        <v>3000</v>
      </c>
      <c r="J572" s="34">
        <v>3000</v>
      </c>
    </row>
    <row r="573" ht="14.25" spans="1:10">
      <c r="A573" s="44">
        <v>91</v>
      </c>
      <c r="B573" s="34" t="s">
        <v>5384</v>
      </c>
      <c r="C573" s="34" t="s">
        <v>5385</v>
      </c>
      <c r="D573" s="34"/>
      <c r="E573" s="34"/>
      <c r="F573" s="34" t="s">
        <v>4646</v>
      </c>
      <c r="G573" s="34"/>
      <c r="H573" s="34">
        <v>1200</v>
      </c>
      <c r="I573" s="34">
        <v>3000</v>
      </c>
      <c r="J573" s="34">
        <v>3000</v>
      </c>
    </row>
    <row r="574" ht="28.5" spans="1:10">
      <c r="A574" s="44">
        <v>92</v>
      </c>
      <c r="B574" s="34" t="s">
        <v>5386</v>
      </c>
      <c r="C574" s="34" t="s">
        <v>5387</v>
      </c>
      <c r="D574" s="34"/>
      <c r="E574" s="34"/>
      <c r="F574" s="34" t="s">
        <v>4646</v>
      </c>
      <c r="G574" s="34" t="s">
        <v>4697</v>
      </c>
      <c r="H574" s="34">
        <v>300</v>
      </c>
      <c r="I574" s="34">
        <v>800</v>
      </c>
      <c r="J574" s="34">
        <v>800</v>
      </c>
    </row>
    <row r="575" ht="14.25" spans="1:10">
      <c r="A575" s="44">
        <v>93</v>
      </c>
      <c r="B575" s="34" t="s">
        <v>5388</v>
      </c>
      <c r="C575" s="34" t="s">
        <v>5389</v>
      </c>
      <c r="D575" s="34"/>
      <c r="E575" s="34"/>
      <c r="F575" s="34" t="s">
        <v>4646</v>
      </c>
      <c r="G575" s="34"/>
      <c r="H575" s="34">
        <v>1200</v>
      </c>
      <c r="I575" s="34">
        <v>3000</v>
      </c>
      <c r="J575" s="34">
        <v>3000</v>
      </c>
    </row>
    <row r="576" ht="14.25" spans="1:10">
      <c r="A576" s="44">
        <v>94</v>
      </c>
      <c r="B576" s="34" t="s">
        <v>5390</v>
      </c>
      <c r="C576" s="34" t="s">
        <v>5391</v>
      </c>
      <c r="D576" s="34"/>
      <c r="E576" s="34"/>
      <c r="F576" s="34" t="s">
        <v>4646</v>
      </c>
      <c r="G576" s="34"/>
      <c r="H576" s="34">
        <v>1200</v>
      </c>
      <c r="I576" s="34">
        <v>3000</v>
      </c>
      <c r="J576" s="34">
        <v>3000</v>
      </c>
    </row>
    <row r="577" ht="14.25" spans="1:10">
      <c r="A577" s="44">
        <v>95</v>
      </c>
      <c r="B577" s="34" t="s">
        <v>5392</v>
      </c>
      <c r="C577" s="34" t="s">
        <v>5393</v>
      </c>
      <c r="D577" s="34"/>
      <c r="E577" s="34"/>
      <c r="F577" s="34" t="s">
        <v>4646</v>
      </c>
      <c r="G577" s="34"/>
      <c r="H577" s="34">
        <v>800</v>
      </c>
      <c r="I577" s="34">
        <v>1500</v>
      </c>
      <c r="J577" s="34">
        <v>1500</v>
      </c>
    </row>
    <row r="578" ht="28.5" spans="1:10">
      <c r="A578" s="44">
        <v>96</v>
      </c>
      <c r="B578" s="34" t="s">
        <v>5394</v>
      </c>
      <c r="C578" s="34" t="s">
        <v>5395</v>
      </c>
      <c r="D578" s="34"/>
      <c r="E578" s="34"/>
      <c r="F578" s="34" t="s">
        <v>4646</v>
      </c>
      <c r="G578" s="34" t="s">
        <v>4697</v>
      </c>
      <c r="H578" s="34">
        <v>1200</v>
      </c>
      <c r="I578" s="34">
        <v>3000</v>
      </c>
      <c r="J578" s="34">
        <v>3000</v>
      </c>
    </row>
    <row r="579" ht="14.25" spans="1:10">
      <c r="A579" s="44">
        <v>97</v>
      </c>
      <c r="B579" s="34" t="s">
        <v>5396</v>
      </c>
      <c r="C579" s="34" t="s">
        <v>5397</v>
      </c>
      <c r="D579" s="34"/>
      <c r="E579" s="34"/>
      <c r="F579" s="34" t="s">
        <v>4646</v>
      </c>
      <c r="G579" s="34"/>
      <c r="H579" s="34">
        <v>800</v>
      </c>
      <c r="I579" s="34">
        <v>1500</v>
      </c>
      <c r="J579" s="34">
        <v>1500</v>
      </c>
    </row>
    <row r="580" ht="14.25" spans="1:10">
      <c r="A580" s="44">
        <v>98</v>
      </c>
      <c r="B580" s="34" t="s">
        <v>5398</v>
      </c>
      <c r="C580" s="34" t="s">
        <v>5399</v>
      </c>
      <c r="D580" s="34"/>
      <c r="E580" s="34"/>
      <c r="F580" s="34" t="s">
        <v>4646</v>
      </c>
      <c r="G580" s="34"/>
      <c r="H580" s="34">
        <v>1200</v>
      </c>
      <c r="I580" s="34">
        <v>3000</v>
      </c>
      <c r="J580" s="34">
        <v>3000</v>
      </c>
    </row>
    <row r="581" ht="14.25" spans="1:10">
      <c r="A581" s="44">
        <v>99</v>
      </c>
      <c r="B581" s="34" t="s">
        <v>5400</v>
      </c>
      <c r="C581" s="34" t="s">
        <v>5401</v>
      </c>
      <c r="D581" s="34"/>
      <c r="E581" s="34"/>
      <c r="F581" s="34" t="s">
        <v>4646</v>
      </c>
      <c r="G581" s="34"/>
      <c r="H581" s="34">
        <v>1200</v>
      </c>
      <c r="I581" s="34">
        <v>3000</v>
      </c>
      <c r="J581" s="34">
        <v>3000</v>
      </c>
    </row>
    <row r="582" ht="14.25" spans="1:10">
      <c r="A582" s="44">
        <v>100</v>
      </c>
      <c r="B582" s="34" t="s">
        <v>5402</v>
      </c>
      <c r="C582" s="34" t="s">
        <v>5403</v>
      </c>
      <c r="D582" s="34"/>
      <c r="E582" s="34"/>
      <c r="F582" s="34" t="s">
        <v>4646</v>
      </c>
      <c r="G582" s="34"/>
      <c r="H582" s="34">
        <v>1200</v>
      </c>
      <c r="I582" s="34">
        <v>3000</v>
      </c>
      <c r="J582" s="34">
        <v>3000</v>
      </c>
    </row>
    <row r="583" ht="14.25" spans="1:10">
      <c r="A583" s="44">
        <v>101</v>
      </c>
      <c r="B583" s="34" t="s">
        <v>5404</v>
      </c>
      <c r="C583" s="34" t="s">
        <v>5405</v>
      </c>
      <c r="D583" s="34"/>
      <c r="E583" s="34"/>
      <c r="F583" s="34" t="s">
        <v>4646</v>
      </c>
      <c r="G583" s="34"/>
      <c r="H583" s="34">
        <v>1200</v>
      </c>
      <c r="I583" s="34">
        <v>3000</v>
      </c>
      <c r="J583" s="34">
        <v>3000</v>
      </c>
    </row>
    <row r="584" ht="28.5" spans="1:10">
      <c r="A584" s="44">
        <v>102</v>
      </c>
      <c r="B584" s="34" t="s">
        <v>5406</v>
      </c>
      <c r="C584" s="34" t="s">
        <v>5407</v>
      </c>
      <c r="D584" s="34"/>
      <c r="E584" s="34"/>
      <c r="F584" s="34" t="s">
        <v>4646</v>
      </c>
      <c r="G584" s="34" t="s">
        <v>4697</v>
      </c>
      <c r="H584" s="34">
        <v>1200</v>
      </c>
      <c r="I584" s="34">
        <v>3000</v>
      </c>
      <c r="J584" s="34">
        <v>3000</v>
      </c>
    </row>
    <row r="585" ht="28.5" spans="1:10">
      <c r="A585" s="44">
        <v>103</v>
      </c>
      <c r="B585" s="34" t="s">
        <v>5408</v>
      </c>
      <c r="C585" s="34" t="s">
        <v>5409</v>
      </c>
      <c r="D585" s="34"/>
      <c r="E585" s="34"/>
      <c r="F585" s="34" t="s">
        <v>4646</v>
      </c>
      <c r="G585" s="34"/>
      <c r="H585" s="34">
        <v>300</v>
      </c>
      <c r="I585" s="34">
        <v>800</v>
      </c>
      <c r="J585" s="34">
        <v>800</v>
      </c>
    </row>
    <row r="586" ht="14.25" spans="1:10">
      <c r="A586" s="44">
        <v>104</v>
      </c>
      <c r="B586" s="34" t="s">
        <v>5410</v>
      </c>
      <c r="C586" s="34" t="s">
        <v>5411</v>
      </c>
      <c r="D586" s="34"/>
      <c r="E586" s="34"/>
      <c r="F586" s="34" t="s">
        <v>4646</v>
      </c>
      <c r="G586" s="34"/>
      <c r="H586" s="34">
        <v>1200</v>
      </c>
      <c r="I586" s="34">
        <v>3000</v>
      </c>
      <c r="J586" s="34">
        <v>3000</v>
      </c>
    </row>
    <row r="587" ht="28.5" spans="1:10">
      <c r="A587" s="44">
        <v>105</v>
      </c>
      <c r="B587" s="34" t="s">
        <v>5412</v>
      </c>
      <c r="C587" s="34" t="s">
        <v>5413</v>
      </c>
      <c r="D587" s="34"/>
      <c r="E587" s="34"/>
      <c r="F587" s="34" t="s">
        <v>4646</v>
      </c>
      <c r="G587" s="34"/>
      <c r="H587" s="34">
        <v>800</v>
      </c>
      <c r="I587" s="34">
        <v>1500</v>
      </c>
      <c r="J587" s="34">
        <v>1500</v>
      </c>
    </row>
    <row r="588" ht="28.5" spans="1:10">
      <c r="A588" s="44">
        <v>106</v>
      </c>
      <c r="B588" s="34" t="s">
        <v>5414</v>
      </c>
      <c r="C588" s="34" t="s">
        <v>5415</v>
      </c>
      <c r="D588" s="34"/>
      <c r="E588" s="34"/>
      <c r="F588" s="34" t="s">
        <v>4646</v>
      </c>
      <c r="G588" s="34"/>
      <c r="H588" s="34">
        <v>1200</v>
      </c>
      <c r="I588" s="34">
        <v>3000</v>
      </c>
      <c r="J588" s="34">
        <v>3000</v>
      </c>
    </row>
    <row r="589" ht="78" customHeight="1" spans="1:10">
      <c r="A589" s="44">
        <v>107</v>
      </c>
      <c r="B589" s="34" t="s">
        <v>5416</v>
      </c>
      <c r="C589" s="34" t="s">
        <v>5417</v>
      </c>
      <c r="D589" s="34" t="s">
        <v>5418</v>
      </c>
      <c r="E589" s="34"/>
      <c r="F589" s="34" t="s">
        <v>410</v>
      </c>
      <c r="G589" s="34"/>
      <c r="H589" s="34">
        <v>800</v>
      </c>
      <c r="I589" s="34">
        <v>1500</v>
      </c>
      <c r="J589" s="34">
        <v>1500</v>
      </c>
    </row>
    <row r="590" ht="14.25" spans="1:10">
      <c r="A590" s="44">
        <v>108</v>
      </c>
      <c r="B590" s="34" t="s">
        <v>5419</v>
      </c>
      <c r="C590" s="34" t="s">
        <v>4336</v>
      </c>
      <c r="D590" s="34"/>
      <c r="E590" s="34"/>
      <c r="F590" s="34" t="s">
        <v>4646</v>
      </c>
      <c r="G590" s="34"/>
      <c r="H590" s="34">
        <v>800</v>
      </c>
      <c r="I590" s="34">
        <v>1500</v>
      </c>
      <c r="J590" s="34">
        <v>1500</v>
      </c>
    </row>
    <row r="591" ht="14.25" spans="1:10">
      <c r="A591" s="44">
        <v>109</v>
      </c>
      <c r="B591" s="34" t="s">
        <v>5420</v>
      </c>
      <c r="C591" s="34" t="s">
        <v>5421</v>
      </c>
      <c r="D591" s="34"/>
      <c r="E591" s="34"/>
      <c r="F591" s="34" t="s">
        <v>4646</v>
      </c>
      <c r="G591" s="34"/>
      <c r="H591" s="34">
        <v>800</v>
      </c>
      <c r="I591" s="34">
        <v>1500</v>
      </c>
      <c r="J591" s="34">
        <v>1500</v>
      </c>
    </row>
    <row r="592" ht="14.25" spans="1:10">
      <c r="A592" s="44">
        <v>110</v>
      </c>
      <c r="B592" s="34" t="s">
        <v>5422</v>
      </c>
      <c r="C592" s="34" t="s">
        <v>5423</v>
      </c>
      <c r="D592" s="34"/>
      <c r="E592" s="34"/>
      <c r="F592" s="34" t="s">
        <v>4646</v>
      </c>
      <c r="G592" s="34"/>
      <c r="H592" s="34">
        <v>150</v>
      </c>
      <c r="I592" s="34">
        <v>400</v>
      </c>
      <c r="J592" s="34">
        <v>400</v>
      </c>
    </row>
    <row r="593" ht="14.25" spans="1:10">
      <c r="A593" s="44">
        <v>111</v>
      </c>
      <c r="B593" s="34" t="s">
        <v>5424</v>
      </c>
      <c r="C593" s="34" t="s">
        <v>4340</v>
      </c>
      <c r="D593" s="34"/>
      <c r="E593" s="34"/>
      <c r="F593" s="34" t="s">
        <v>4646</v>
      </c>
      <c r="G593" s="34"/>
      <c r="H593" s="34">
        <v>150</v>
      </c>
      <c r="I593" s="34">
        <v>400</v>
      </c>
      <c r="J593" s="34">
        <v>400</v>
      </c>
    </row>
    <row r="594" ht="14.25" spans="1:10">
      <c r="A594" s="44">
        <v>112</v>
      </c>
      <c r="B594" s="34" t="s">
        <v>5425</v>
      </c>
      <c r="C594" s="34" t="s">
        <v>5426</v>
      </c>
      <c r="D594" s="34"/>
      <c r="E594" s="34"/>
      <c r="F594" s="34" t="s">
        <v>4646</v>
      </c>
      <c r="G594" s="34"/>
      <c r="H594" s="34">
        <v>150</v>
      </c>
      <c r="I594" s="34">
        <v>400</v>
      </c>
      <c r="J594" s="34">
        <v>400</v>
      </c>
    </row>
    <row r="595" ht="14.25" spans="1:10">
      <c r="A595" s="44">
        <v>113</v>
      </c>
      <c r="B595" s="34" t="s">
        <v>5427</v>
      </c>
      <c r="C595" s="34" t="s">
        <v>5428</v>
      </c>
      <c r="D595" s="34"/>
      <c r="E595" s="34"/>
      <c r="F595" s="34" t="s">
        <v>4646</v>
      </c>
      <c r="G595" s="34"/>
      <c r="H595" s="34">
        <v>150</v>
      </c>
      <c r="I595" s="34">
        <v>400</v>
      </c>
      <c r="J595" s="34">
        <v>400</v>
      </c>
    </row>
    <row r="596" ht="14.25" spans="1:10">
      <c r="A596" s="44">
        <v>114</v>
      </c>
      <c r="B596" s="34" t="s">
        <v>5429</v>
      </c>
      <c r="C596" s="34" t="s">
        <v>5430</v>
      </c>
      <c r="D596" s="34"/>
      <c r="E596" s="34"/>
      <c r="F596" s="34" t="s">
        <v>20</v>
      </c>
      <c r="G596" s="34"/>
      <c r="H596" s="34">
        <v>6</v>
      </c>
      <c r="I596" s="34">
        <v>6</v>
      </c>
      <c r="J596" s="34">
        <v>6</v>
      </c>
    </row>
    <row r="597" ht="14.25" spans="1:10">
      <c r="A597" s="44">
        <v>115</v>
      </c>
      <c r="B597" s="34" t="s">
        <v>5431</v>
      </c>
      <c r="C597" s="34" t="s">
        <v>5432</v>
      </c>
      <c r="D597" s="34"/>
      <c r="E597" s="34"/>
      <c r="F597" s="34" t="s">
        <v>4646</v>
      </c>
      <c r="G597" s="34"/>
      <c r="H597" s="34">
        <v>150</v>
      </c>
      <c r="I597" s="34">
        <v>400</v>
      </c>
      <c r="J597" s="34">
        <v>400</v>
      </c>
    </row>
    <row r="598" ht="28.5" spans="1:10">
      <c r="A598" s="44">
        <v>116</v>
      </c>
      <c r="B598" s="34" t="s">
        <v>4349</v>
      </c>
      <c r="C598" s="34" t="s">
        <v>4350</v>
      </c>
      <c r="D598" s="34"/>
      <c r="E598" s="34"/>
      <c r="F598" s="34" t="s">
        <v>4646</v>
      </c>
      <c r="G598" s="34" t="s">
        <v>4697</v>
      </c>
      <c r="H598" s="34">
        <v>150</v>
      </c>
      <c r="I598" s="34">
        <v>400</v>
      </c>
      <c r="J598" s="34">
        <v>400</v>
      </c>
    </row>
    <row r="599" ht="14.25" spans="1:10">
      <c r="A599" s="44">
        <v>117</v>
      </c>
      <c r="B599" s="34" t="s">
        <v>5433</v>
      </c>
      <c r="C599" s="34" t="s">
        <v>5434</v>
      </c>
      <c r="D599" s="34"/>
      <c r="E599" s="34"/>
      <c r="F599" s="34" t="s">
        <v>4646</v>
      </c>
      <c r="G599" s="34"/>
      <c r="H599" s="34">
        <v>200</v>
      </c>
      <c r="I599" s="34">
        <v>600</v>
      </c>
      <c r="J599" s="34">
        <v>600</v>
      </c>
    </row>
    <row r="600" ht="14.25" spans="1:10">
      <c r="A600" s="44">
        <v>118</v>
      </c>
      <c r="B600" s="34" t="s">
        <v>5435</v>
      </c>
      <c r="C600" s="34" t="s">
        <v>5436</v>
      </c>
      <c r="D600" s="34"/>
      <c r="E600" s="34"/>
      <c r="F600" s="34" t="s">
        <v>4646</v>
      </c>
      <c r="G600" s="34"/>
      <c r="H600" s="34">
        <v>150</v>
      </c>
      <c r="I600" s="34">
        <v>400</v>
      </c>
      <c r="J600" s="34">
        <v>400</v>
      </c>
    </row>
    <row r="601" ht="14.25" spans="1:10">
      <c r="A601" s="44">
        <v>119</v>
      </c>
      <c r="B601" s="34" t="s">
        <v>5437</v>
      </c>
      <c r="C601" s="34" t="s">
        <v>5438</v>
      </c>
      <c r="D601" s="34"/>
      <c r="E601" s="34"/>
      <c r="F601" s="34" t="s">
        <v>4646</v>
      </c>
      <c r="G601" s="34"/>
      <c r="H601" s="34">
        <v>100</v>
      </c>
      <c r="I601" s="34">
        <v>200</v>
      </c>
      <c r="J601" s="34">
        <v>200</v>
      </c>
    </row>
    <row r="602" ht="28.5" spans="1:10">
      <c r="A602" s="44">
        <v>120</v>
      </c>
      <c r="B602" s="34" t="s">
        <v>5439</v>
      </c>
      <c r="C602" s="34" t="s">
        <v>5440</v>
      </c>
      <c r="D602" s="34"/>
      <c r="E602" s="34"/>
      <c r="F602" s="34" t="s">
        <v>4646</v>
      </c>
      <c r="G602" s="34" t="s">
        <v>4697</v>
      </c>
      <c r="H602" s="34">
        <v>800</v>
      </c>
      <c r="I602" s="34">
        <v>1500</v>
      </c>
      <c r="J602" s="34">
        <v>1500</v>
      </c>
    </row>
    <row r="603" ht="14.25" spans="1:10">
      <c r="A603" s="44">
        <v>121</v>
      </c>
      <c r="B603" s="34" t="s">
        <v>5001</v>
      </c>
      <c r="C603" s="34" t="s">
        <v>5002</v>
      </c>
      <c r="D603" s="34"/>
      <c r="E603" s="34"/>
      <c r="F603" s="34" t="s">
        <v>4646</v>
      </c>
      <c r="G603" s="34"/>
      <c r="H603" s="34">
        <v>1200</v>
      </c>
      <c r="I603" s="34">
        <v>3000</v>
      </c>
      <c r="J603" s="34">
        <v>3000</v>
      </c>
    </row>
    <row r="604" ht="28.5" spans="1:10">
      <c r="A604" s="44">
        <v>122</v>
      </c>
      <c r="B604" s="34" t="s">
        <v>5441</v>
      </c>
      <c r="C604" s="34" t="s">
        <v>5442</v>
      </c>
      <c r="D604" s="34"/>
      <c r="E604" s="34"/>
      <c r="F604" s="34" t="s">
        <v>4646</v>
      </c>
      <c r="G604" s="34"/>
      <c r="H604" s="34">
        <v>800</v>
      </c>
      <c r="I604" s="34">
        <v>1500</v>
      </c>
      <c r="J604" s="34">
        <v>1500</v>
      </c>
    </row>
    <row r="605" ht="14.25" spans="1:10">
      <c r="A605" s="44">
        <v>123</v>
      </c>
      <c r="B605" s="34" t="s">
        <v>5443</v>
      </c>
      <c r="C605" s="34" t="s">
        <v>5444</v>
      </c>
      <c r="D605" s="34"/>
      <c r="E605" s="34"/>
      <c r="F605" s="34" t="s">
        <v>4646</v>
      </c>
      <c r="G605" s="34"/>
      <c r="H605" s="34">
        <v>800</v>
      </c>
      <c r="I605" s="34">
        <v>1500</v>
      </c>
      <c r="J605" s="34">
        <v>1500</v>
      </c>
    </row>
    <row r="606" ht="28.5" spans="1:10">
      <c r="A606" s="44">
        <v>124</v>
      </c>
      <c r="B606" s="34" t="s">
        <v>5445</v>
      </c>
      <c r="C606" s="34" t="s">
        <v>5446</v>
      </c>
      <c r="D606" s="34"/>
      <c r="E606" s="34"/>
      <c r="F606" s="34" t="s">
        <v>4646</v>
      </c>
      <c r="G606" s="34"/>
      <c r="H606" s="34">
        <v>800</v>
      </c>
      <c r="I606" s="34">
        <v>1500</v>
      </c>
      <c r="J606" s="34">
        <v>1500</v>
      </c>
    </row>
    <row r="607" ht="28.5" spans="1:10">
      <c r="A607" s="44">
        <v>125</v>
      </c>
      <c r="B607" s="34" t="s">
        <v>5447</v>
      </c>
      <c r="C607" s="34" t="s">
        <v>5448</v>
      </c>
      <c r="D607" s="34"/>
      <c r="E607" s="34"/>
      <c r="F607" s="34" t="s">
        <v>4646</v>
      </c>
      <c r="G607" s="34"/>
      <c r="H607" s="34">
        <v>800</v>
      </c>
      <c r="I607" s="34">
        <v>1500</v>
      </c>
      <c r="J607" s="34">
        <v>1500</v>
      </c>
    </row>
    <row r="608" ht="14.25" spans="1:10">
      <c r="A608" s="44">
        <v>126</v>
      </c>
      <c r="B608" s="34" t="s">
        <v>5449</v>
      </c>
      <c r="C608" s="34" t="s">
        <v>5450</v>
      </c>
      <c r="D608" s="34"/>
      <c r="E608" s="34"/>
      <c r="F608" s="34" t="s">
        <v>4646</v>
      </c>
      <c r="G608" s="34"/>
      <c r="H608" s="34">
        <v>800</v>
      </c>
      <c r="I608" s="34">
        <v>1500</v>
      </c>
      <c r="J608" s="34">
        <v>1500</v>
      </c>
    </row>
    <row r="609" ht="14.25" spans="1:10">
      <c r="A609" s="44">
        <v>127</v>
      </c>
      <c r="B609" s="34" t="s">
        <v>5451</v>
      </c>
      <c r="C609" s="34" t="s">
        <v>5452</v>
      </c>
      <c r="D609" s="34"/>
      <c r="E609" s="34"/>
      <c r="F609" s="34" t="s">
        <v>4646</v>
      </c>
      <c r="G609" s="34"/>
      <c r="H609" s="34">
        <v>1200</v>
      </c>
      <c r="I609" s="34">
        <v>3000</v>
      </c>
      <c r="J609" s="34">
        <v>3000</v>
      </c>
    </row>
    <row r="610" ht="14.25" spans="1:10">
      <c r="A610" s="44">
        <v>128</v>
      </c>
      <c r="B610" s="34" t="s">
        <v>5453</v>
      </c>
      <c r="C610" s="34" t="s">
        <v>5454</v>
      </c>
      <c r="D610" s="34"/>
      <c r="E610" s="34"/>
      <c r="F610" s="34" t="s">
        <v>4646</v>
      </c>
      <c r="G610" s="34"/>
      <c r="H610" s="34">
        <v>800</v>
      </c>
      <c r="I610" s="34">
        <v>1500</v>
      </c>
      <c r="J610" s="34">
        <v>1500</v>
      </c>
    </row>
    <row r="611" ht="14.25" spans="1:10">
      <c r="A611" s="44">
        <v>129</v>
      </c>
      <c r="B611" s="34" t="s">
        <v>5455</v>
      </c>
      <c r="C611" s="34" t="s">
        <v>5456</v>
      </c>
      <c r="D611" s="34"/>
      <c r="E611" s="34"/>
      <c r="F611" s="34" t="s">
        <v>4646</v>
      </c>
      <c r="G611" s="34"/>
      <c r="H611" s="34">
        <v>1200</v>
      </c>
      <c r="I611" s="34">
        <v>3000</v>
      </c>
      <c r="J611" s="34">
        <v>3000</v>
      </c>
    </row>
    <row r="612" ht="14.25" spans="1:10">
      <c r="A612" s="44">
        <v>130</v>
      </c>
      <c r="B612" s="34" t="s">
        <v>5457</v>
      </c>
      <c r="C612" s="34" t="s">
        <v>5458</v>
      </c>
      <c r="D612" s="34"/>
      <c r="E612" s="34"/>
      <c r="F612" s="34" t="s">
        <v>4646</v>
      </c>
      <c r="G612" s="34"/>
      <c r="H612" s="34">
        <v>1200</v>
      </c>
      <c r="I612" s="34">
        <v>3000</v>
      </c>
      <c r="J612" s="34">
        <v>3000</v>
      </c>
    </row>
    <row r="613" ht="129" customHeight="1" spans="1:10">
      <c r="A613" s="44">
        <v>131</v>
      </c>
      <c r="B613" s="34" t="s">
        <v>5459</v>
      </c>
      <c r="C613" s="34" t="s">
        <v>5460</v>
      </c>
      <c r="D613" s="34" t="s">
        <v>5461</v>
      </c>
      <c r="E613" s="34" t="s">
        <v>5462</v>
      </c>
      <c r="F613" s="34" t="s">
        <v>2866</v>
      </c>
      <c r="G613" s="34" t="s">
        <v>5463</v>
      </c>
      <c r="H613" s="34" t="s">
        <v>4689</v>
      </c>
      <c r="I613" s="34" t="s">
        <v>4689</v>
      </c>
      <c r="J613" s="34" t="s">
        <v>4689</v>
      </c>
    </row>
    <row r="614" ht="28.5" spans="1:10">
      <c r="A614" s="44">
        <v>132</v>
      </c>
      <c r="B614" s="34" t="s">
        <v>5464</v>
      </c>
      <c r="C614" s="34" t="s">
        <v>5465</v>
      </c>
      <c r="D614" s="34"/>
      <c r="E614" s="34"/>
      <c r="F614" s="34" t="s">
        <v>4646</v>
      </c>
      <c r="G614" s="34" t="s">
        <v>4697</v>
      </c>
      <c r="H614" s="34">
        <v>1200</v>
      </c>
      <c r="I614" s="34">
        <v>3000</v>
      </c>
      <c r="J614" s="34">
        <v>3000</v>
      </c>
    </row>
    <row r="615" ht="28.5" spans="1:10">
      <c r="A615" s="44">
        <v>133</v>
      </c>
      <c r="B615" s="34" t="s">
        <v>5466</v>
      </c>
      <c r="C615" s="34" t="s">
        <v>5467</v>
      </c>
      <c r="D615" s="34"/>
      <c r="E615" s="34"/>
      <c r="F615" s="34" t="s">
        <v>4646</v>
      </c>
      <c r="G615" s="34" t="s">
        <v>4697</v>
      </c>
      <c r="H615" s="34">
        <v>500</v>
      </c>
      <c r="I615" s="34">
        <v>1000</v>
      </c>
      <c r="J615" s="34">
        <v>1000</v>
      </c>
    </row>
    <row r="616" ht="14.25" spans="1:10">
      <c r="A616" s="44">
        <v>134</v>
      </c>
      <c r="B616" s="34" t="s">
        <v>5468</v>
      </c>
      <c r="C616" s="34" t="s">
        <v>5469</v>
      </c>
      <c r="D616" s="34"/>
      <c r="E616" s="34"/>
      <c r="F616" s="34" t="s">
        <v>4646</v>
      </c>
      <c r="G616" s="34"/>
      <c r="H616" s="34">
        <v>300</v>
      </c>
      <c r="I616" s="34">
        <v>800</v>
      </c>
      <c r="J616" s="34">
        <v>800</v>
      </c>
    </row>
    <row r="617" ht="28.5" spans="1:10">
      <c r="A617" s="44">
        <v>135</v>
      </c>
      <c r="B617" s="34" t="s">
        <v>5470</v>
      </c>
      <c r="C617" s="34" t="s">
        <v>5471</v>
      </c>
      <c r="D617" s="34"/>
      <c r="E617" s="34"/>
      <c r="F617" s="34" t="s">
        <v>4646</v>
      </c>
      <c r="G617" s="34" t="s">
        <v>4697</v>
      </c>
      <c r="H617" s="34">
        <v>300</v>
      </c>
      <c r="I617" s="34">
        <v>800</v>
      </c>
      <c r="J617" s="34">
        <v>800</v>
      </c>
    </row>
    <row r="618" ht="14.25" spans="1:10">
      <c r="A618" s="44">
        <v>136</v>
      </c>
      <c r="B618" s="34" t="s">
        <v>5472</v>
      </c>
      <c r="C618" s="34" t="s">
        <v>5473</v>
      </c>
      <c r="D618" s="34"/>
      <c r="E618" s="34"/>
      <c r="F618" s="34" t="s">
        <v>4646</v>
      </c>
      <c r="G618" s="34"/>
      <c r="H618" s="34">
        <v>800</v>
      </c>
      <c r="I618" s="34">
        <v>1500</v>
      </c>
      <c r="J618" s="34">
        <v>1500</v>
      </c>
    </row>
    <row r="619" ht="28.5" spans="1:10">
      <c r="A619" s="44">
        <v>137</v>
      </c>
      <c r="B619" s="34" t="s">
        <v>5474</v>
      </c>
      <c r="C619" s="34" t="s">
        <v>5475</v>
      </c>
      <c r="D619" s="34"/>
      <c r="E619" s="34"/>
      <c r="F619" s="34" t="s">
        <v>4646</v>
      </c>
      <c r="G619" s="34" t="s">
        <v>4697</v>
      </c>
      <c r="H619" s="34">
        <v>800</v>
      </c>
      <c r="I619" s="34">
        <v>1500</v>
      </c>
      <c r="J619" s="34">
        <v>1500</v>
      </c>
    </row>
    <row r="620" ht="28.5" spans="1:10">
      <c r="A620" s="44">
        <v>138</v>
      </c>
      <c r="B620" s="34" t="s">
        <v>5476</v>
      </c>
      <c r="C620" s="34" t="s">
        <v>5477</v>
      </c>
      <c r="D620" s="34"/>
      <c r="E620" s="34"/>
      <c r="F620" s="34" t="s">
        <v>4646</v>
      </c>
      <c r="G620" s="34" t="s">
        <v>4697</v>
      </c>
      <c r="H620" s="34">
        <v>300</v>
      </c>
      <c r="I620" s="34">
        <v>800</v>
      </c>
      <c r="J620" s="34">
        <v>800</v>
      </c>
    </row>
    <row r="621" ht="28.5" spans="1:10">
      <c r="A621" s="44">
        <v>139</v>
      </c>
      <c r="B621" s="34" t="s">
        <v>5478</v>
      </c>
      <c r="C621" s="34" t="s">
        <v>5479</v>
      </c>
      <c r="D621" s="34"/>
      <c r="E621" s="34"/>
      <c r="F621" s="34" t="s">
        <v>4646</v>
      </c>
      <c r="G621" s="34" t="s">
        <v>4697</v>
      </c>
      <c r="H621" s="34">
        <v>150</v>
      </c>
      <c r="I621" s="34">
        <v>400</v>
      </c>
      <c r="J621" s="34">
        <v>400</v>
      </c>
    </row>
    <row r="622" ht="28.5" spans="1:10">
      <c r="A622" s="44">
        <v>140</v>
      </c>
      <c r="B622" s="34" t="s">
        <v>5480</v>
      </c>
      <c r="C622" s="34" t="s">
        <v>5481</v>
      </c>
      <c r="D622" s="34"/>
      <c r="E622" s="34"/>
      <c r="F622" s="34" t="s">
        <v>4646</v>
      </c>
      <c r="G622" s="34" t="s">
        <v>4697</v>
      </c>
      <c r="H622" s="34">
        <v>100</v>
      </c>
      <c r="I622" s="34">
        <v>200</v>
      </c>
      <c r="J622" s="34">
        <v>200</v>
      </c>
    </row>
    <row r="623" ht="59" customHeight="1" spans="1:10">
      <c r="A623" s="44">
        <v>141</v>
      </c>
      <c r="B623" s="34" t="s">
        <v>5482</v>
      </c>
      <c r="C623" s="34" t="s">
        <v>5483</v>
      </c>
      <c r="D623" s="34" t="s">
        <v>5484</v>
      </c>
      <c r="E623" s="34"/>
      <c r="F623" s="34" t="s">
        <v>4646</v>
      </c>
      <c r="G623" s="34" t="s">
        <v>5485</v>
      </c>
      <c r="H623" s="34">
        <v>800</v>
      </c>
      <c r="I623" s="34">
        <v>1500</v>
      </c>
      <c r="J623" s="34">
        <v>1500</v>
      </c>
    </row>
    <row r="624" ht="28.5" spans="1:10">
      <c r="A624" s="44">
        <v>142</v>
      </c>
      <c r="B624" s="34" t="s">
        <v>5486</v>
      </c>
      <c r="C624" s="34" t="s">
        <v>5487</v>
      </c>
      <c r="D624" s="34"/>
      <c r="E624" s="34"/>
      <c r="F624" s="34" t="s">
        <v>4646</v>
      </c>
      <c r="G624" s="34"/>
      <c r="H624" s="34">
        <v>500</v>
      </c>
      <c r="I624" s="34">
        <v>1000</v>
      </c>
      <c r="J624" s="34">
        <v>1000</v>
      </c>
    </row>
    <row r="625" ht="28.5" spans="1:10">
      <c r="A625" s="44">
        <v>143</v>
      </c>
      <c r="B625" s="34" t="s">
        <v>5488</v>
      </c>
      <c r="C625" s="34" t="s">
        <v>5489</v>
      </c>
      <c r="D625" s="34"/>
      <c r="E625" s="34"/>
      <c r="F625" s="34" t="s">
        <v>20</v>
      </c>
      <c r="G625" s="34" t="s">
        <v>5490</v>
      </c>
      <c r="H625" s="34">
        <v>3000</v>
      </c>
      <c r="I625" s="34">
        <v>3000</v>
      </c>
      <c r="J625" s="34">
        <v>3000</v>
      </c>
    </row>
    <row r="626" ht="14.25" spans="1:10">
      <c r="A626" s="44">
        <v>144</v>
      </c>
      <c r="B626" s="34" t="s">
        <v>5491</v>
      </c>
      <c r="C626" s="34" t="s">
        <v>5492</v>
      </c>
      <c r="D626" s="34"/>
      <c r="E626" s="34"/>
      <c r="F626" s="34" t="s">
        <v>4646</v>
      </c>
      <c r="G626" s="34"/>
      <c r="H626" s="34">
        <v>500</v>
      </c>
      <c r="I626" s="34">
        <v>1000</v>
      </c>
      <c r="J626" s="34">
        <v>1000</v>
      </c>
    </row>
    <row r="627" ht="28.5" spans="1:10">
      <c r="A627" s="44">
        <v>145</v>
      </c>
      <c r="B627" s="34" t="s">
        <v>5493</v>
      </c>
      <c r="C627" s="34" t="s">
        <v>5494</v>
      </c>
      <c r="D627" s="34"/>
      <c r="E627" s="34"/>
      <c r="F627" s="34" t="s">
        <v>4646</v>
      </c>
      <c r="G627" s="34" t="s">
        <v>4697</v>
      </c>
      <c r="H627" s="34">
        <v>300</v>
      </c>
      <c r="I627" s="34">
        <v>800</v>
      </c>
      <c r="J627" s="34">
        <v>800</v>
      </c>
    </row>
    <row r="628" ht="14.25" spans="1:10">
      <c r="A628" s="44">
        <v>146</v>
      </c>
      <c r="B628" s="34" t="s">
        <v>5495</v>
      </c>
      <c r="C628" s="34" t="s">
        <v>5496</v>
      </c>
      <c r="D628" s="34"/>
      <c r="E628" s="34"/>
      <c r="F628" s="34" t="s">
        <v>4646</v>
      </c>
      <c r="G628" s="34"/>
      <c r="H628" s="34">
        <v>500</v>
      </c>
      <c r="I628" s="34">
        <v>1000</v>
      </c>
      <c r="J628" s="34">
        <v>1000</v>
      </c>
    </row>
    <row r="629" ht="14.25" spans="1:10">
      <c r="A629" s="44">
        <v>147</v>
      </c>
      <c r="B629" s="34" t="s">
        <v>5497</v>
      </c>
      <c r="C629" s="34" t="s">
        <v>5498</v>
      </c>
      <c r="D629" s="34"/>
      <c r="E629" s="34"/>
      <c r="F629" s="34" t="s">
        <v>4646</v>
      </c>
      <c r="G629" s="34"/>
      <c r="H629" s="34">
        <v>200</v>
      </c>
      <c r="I629" s="34">
        <v>600</v>
      </c>
      <c r="J629" s="34">
        <v>600</v>
      </c>
    </row>
    <row r="630" ht="14.25" spans="1:10">
      <c r="A630" s="44">
        <v>148</v>
      </c>
      <c r="B630" s="34" t="s">
        <v>4375</v>
      </c>
      <c r="C630" s="34" t="s">
        <v>5499</v>
      </c>
      <c r="D630" s="34"/>
      <c r="E630" s="34"/>
      <c r="F630" s="34" t="s">
        <v>4646</v>
      </c>
      <c r="G630" s="34"/>
      <c r="H630" s="34">
        <v>1200</v>
      </c>
      <c r="I630" s="34">
        <v>3000</v>
      </c>
      <c r="J630" s="34">
        <v>3000</v>
      </c>
    </row>
    <row r="631" ht="99" customHeight="1" spans="1:10">
      <c r="A631" s="44">
        <v>149</v>
      </c>
      <c r="B631" s="34" t="s">
        <v>4379</v>
      </c>
      <c r="C631" s="34" t="s">
        <v>4380</v>
      </c>
      <c r="D631" s="34" t="s">
        <v>5500</v>
      </c>
      <c r="E631" s="34"/>
      <c r="F631" s="34" t="s">
        <v>5501</v>
      </c>
      <c r="G631" s="34"/>
      <c r="H631" s="34">
        <v>600</v>
      </c>
      <c r="I631" s="34">
        <v>600</v>
      </c>
      <c r="J631" s="34">
        <v>600</v>
      </c>
    </row>
    <row r="632" ht="129" customHeight="1" spans="1:10">
      <c r="A632" s="44">
        <v>150</v>
      </c>
      <c r="B632" s="34" t="s">
        <v>5502</v>
      </c>
      <c r="C632" s="34" t="s">
        <v>4383</v>
      </c>
      <c r="D632" s="34" t="s">
        <v>5503</v>
      </c>
      <c r="E632" s="34"/>
      <c r="F632" s="34" t="s">
        <v>5501</v>
      </c>
      <c r="G632" s="34"/>
      <c r="H632" s="34">
        <v>1000</v>
      </c>
      <c r="I632" s="34">
        <v>1000</v>
      </c>
      <c r="J632" s="34">
        <v>1000</v>
      </c>
    </row>
    <row r="633" ht="123" customHeight="1" spans="1:10">
      <c r="A633" s="44">
        <v>151</v>
      </c>
      <c r="B633" s="34" t="s">
        <v>5504</v>
      </c>
      <c r="C633" s="34" t="s">
        <v>4385</v>
      </c>
      <c r="D633" s="34" t="s">
        <v>5505</v>
      </c>
      <c r="E633" s="34"/>
      <c r="F633" s="34" t="s">
        <v>5501</v>
      </c>
      <c r="G633" s="34"/>
      <c r="H633" s="34">
        <v>1200</v>
      </c>
      <c r="I633" s="34">
        <v>1200</v>
      </c>
      <c r="J633" s="34">
        <v>1200</v>
      </c>
    </row>
    <row r="634" ht="57" spans="1:10">
      <c r="A634" s="44">
        <v>152</v>
      </c>
      <c r="B634" s="34" t="s">
        <v>5506</v>
      </c>
      <c r="C634" s="34" t="s">
        <v>5507</v>
      </c>
      <c r="D634" s="34" t="s">
        <v>5508</v>
      </c>
      <c r="E634" s="34"/>
      <c r="F634" s="34" t="s">
        <v>5501</v>
      </c>
      <c r="G634" s="34"/>
      <c r="H634" s="34">
        <v>1200</v>
      </c>
      <c r="I634" s="34">
        <v>1200</v>
      </c>
      <c r="J634" s="34">
        <v>1200</v>
      </c>
    </row>
    <row r="635" ht="114" customHeight="1" spans="1:10">
      <c r="A635" s="44">
        <v>153</v>
      </c>
      <c r="B635" s="34" t="s">
        <v>5509</v>
      </c>
      <c r="C635" s="34" t="s">
        <v>5510</v>
      </c>
      <c r="D635" s="34" t="s">
        <v>5511</v>
      </c>
      <c r="E635" s="34"/>
      <c r="F635" s="34" t="s">
        <v>5501</v>
      </c>
      <c r="G635" s="34"/>
      <c r="H635" s="34">
        <v>1200</v>
      </c>
      <c r="I635" s="34">
        <v>1200</v>
      </c>
      <c r="J635" s="34">
        <v>1200</v>
      </c>
    </row>
    <row r="636" ht="14.25" spans="1:10">
      <c r="A636" s="44">
        <v>154</v>
      </c>
      <c r="B636" s="34" t="s">
        <v>5512</v>
      </c>
      <c r="C636" s="34" t="s">
        <v>5513</v>
      </c>
      <c r="D636" s="34"/>
      <c r="E636" s="34"/>
      <c r="F636" s="34" t="s">
        <v>4646</v>
      </c>
      <c r="G636" s="34"/>
      <c r="H636" s="34">
        <v>300</v>
      </c>
      <c r="I636" s="34">
        <v>800</v>
      </c>
      <c r="J636" s="34">
        <v>800</v>
      </c>
    </row>
    <row r="637" ht="14.25" spans="1:10">
      <c r="A637" s="44">
        <v>155</v>
      </c>
      <c r="B637" s="34" t="s">
        <v>5514</v>
      </c>
      <c r="C637" s="34" t="s">
        <v>5515</v>
      </c>
      <c r="D637" s="34"/>
      <c r="E637" s="34"/>
      <c r="F637" s="34" t="s">
        <v>4646</v>
      </c>
      <c r="G637" s="34"/>
      <c r="H637" s="34">
        <v>300</v>
      </c>
      <c r="I637" s="34">
        <v>800</v>
      </c>
      <c r="J637" s="34">
        <v>800</v>
      </c>
    </row>
    <row r="638" ht="14.25" spans="1:10">
      <c r="A638" s="44">
        <v>156</v>
      </c>
      <c r="B638" s="34" t="s">
        <v>5516</v>
      </c>
      <c r="C638" s="34" t="s">
        <v>5517</v>
      </c>
      <c r="D638" s="34"/>
      <c r="E638" s="34"/>
      <c r="F638" s="34" t="s">
        <v>4646</v>
      </c>
      <c r="G638" s="34"/>
      <c r="H638" s="34">
        <v>300</v>
      </c>
      <c r="I638" s="34">
        <v>800</v>
      </c>
      <c r="J638" s="34">
        <v>800</v>
      </c>
    </row>
    <row r="639" ht="14.25" spans="1:10">
      <c r="A639" s="44">
        <v>157</v>
      </c>
      <c r="B639" s="34" t="s">
        <v>5518</v>
      </c>
      <c r="C639" s="34" t="s">
        <v>5519</v>
      </c>
      <c r="D639" s="34"/>
      <c r="E639" s="34"/>
      <c r="F639" s="34" t="s">
        <v>20</v>
      </c>
      <c r="G639" s="34"/>
      <c r="H639" s="34">
        <v>20</v>
      </c>
      <c r="I639" s="34">
        <v>40</v>
      </c>
      <c r="J639" s="34">
        <v>40</v>
      </c>
    </row>
    <row r="640" ht="14.25" spans="1:10">
      <c r="A640" s="44">
        <v>158</v>
      </c>
      <c r="B640" s="34" t="s">
        <v>5520</v>
      </c>
      <c r="C640" s="34" t="s">
        <v>5521</v>
      </c>
      <c r="D640" s="34"/>
      <c r="E640" s="34"/>
      <c r="F640" s="34" t="s">
        <v>5522</v>
      </c>
      <c r="G640" s="34"/>
      <c r="H640" s="34">
        <v>4</v>
      </c>
      <c r="I640" s="34">
        <v>4</v>
      </c>
      <c r="J640" s="34">
        <v>4</v>
      </c>
    </row>
    <row r="641" ht="14.25" spans="1:10">
      <c r="A641" s="44">
        <v>159</v>
      </c>
      <c r="B641" s="34" t="s">
        <v>5523</v>
      </c>
      <c r="C641" s="34" t="s">
        <v>5524</v>
      </c>
      <c r="D641" s="34"/>
      <c r="E641" s="34"/>
      <c r="F641" s="34" t="s">
        <v>5522</v>
      </c>
      <c r="G641" s="34"/>
      <c r="H641" s="34">
        <v>5</v>
      </c>
      <c r="I641" s="34">
        <v>5</v>
      </c>
      <c r="J641" s="34">
        <v>5</v>
      </c>
    </row>
    <row r="642" ht="14.25" spans="1:10">
      <c r="A642" s="44">
        <v>160</v>
      </c>
      <c r="B642" s="34" t="s">
        <v>5525</v>
      </c>
      <c r="C642" s="34" t="s">
        <v>5526</v>
      </c>
      <c r="D642" s="34"/>
      <c r="E642" s="34"/>
      <c r="F642" s="34" t="s">
        <v>5522</v>
      </c>
      <c r="G642" s="34"/>
      <c r="H642" s="34">
        <v>8</v>
      </c>
      <c r="I642" s="34">
        <v>8</v>
      </c>
      <c r="J642" s="34">
        <v>8</v>
      </c>
    </row>
    <row r="643" ht="14.25" spans="1:10">
      <c r="A643" s="44">
        <v>161</v>
      </c>
      <c r="B643" s="34" t="s">
        <v>5527</v>
      </c>
      <c r="C643" s="34" t="s">
        <v>5528</v>
      </c>
      <c r="D643" s="34"/>
      <c r="E643" s="34"/>
      <c r="F643" s="34" t="s">
        <v>4646</v>
      </c>
      <c r="G643" s="34"/>
      <c r="H643" s="34">
        <v>800</v>
      </c>
      <c r="I643" s="34">
        <v>1500</v>
      </c>
      <c r="J643" s="34">
        <v>1500</v>
      </c>
    </row>
    <row r="644" ht="28.5" spans="1:10">
      <c r="A644" s="44">
        <v>162</v>
      </c>
      <c r="B644" s="34" t="s">
        <v>5529</v>
      </c>
      <c r="C644" s="34" t="s">
        <v>5530</v>
      </c>
      <c r="D644" s="34"/>
      <c r="E644" s="34"/>
      <c r="F644" s="34" t="s">
        <v>4646</v>
      </c>
      <c r="G644" s="34" t="s">
        <v>4697</v>
      </c>
      <c r="H644" s="34">
        <v>500</v>
      </c>
      <c r="I644" s="34">
        <v>1000</v>
      </c>
      <c r="J644" s="34">
        <v>1000</v>
      </c>
    </row>
    <row r="645" ht="28.5" spans="1:10">
      <c r="A645" s="44">
        <v>163</v>
      </c>
      <c r="B645" s="34" t="s">
        <v>5531</v>
      </c>
      <c r="C645" s="34" t="s">
        <v>5532</v>
      </c>
      <c r="D645" s="34"/>
      <c r="E645" s="34"/>
      <c r="F645" s="34" t="s">
        <v>4646</v>
      </c>
      <c r="G645" s="34" t="s">
        <v>4697</v>
      </c>
      <c r="H645" s="34">
        <v>800</v>
      </c>
      <c r="I645" s="34">
        <v>1500</v>
      </c>
      <c r="J645" s="34">
        <v>1500</v>
      </c>
    </row>
    <row r="646" ht="28.5" spans="1:10">
      <c r="A646" s="44">
        <v>164</v>
      </c>
      <c r="B646" s="34" t="s">
        <v>5533</v>
      </c>
      <c r="C646" s="34" t="s">
        <v>5534</v>
      </c>
      <c r="D646" s="34"/>
      <c r="E646" s="34"/>
      <c r="F646" s="34" t="s">
        <v>4646</v>
      </c>
      <c r="G646" s="34" t="s">
        <v>4697</v>
      </c>
      <c r="H646" s="34">
        <v>800</v>
      </c>
      <c r="I646" s="34">
        <v>1500</v>
      </c>
      <c r="J646" s="34">
        <v>1500</v>
      </c>
    </row>
    <row r="647" ht="78" customHeight="1" spans="1:10">
      <c r="A647" s="44">
        <v>165</v>
      </c>
      <c r="B647" s="34" t="s">
        <v>5535</v>
      </c>
      <c r="C647" s="34" t="s">
        <v>5536</v>
      </c>
      <c r="D647" s="34" t="s">
        <v>5537</v>
      </c>
      <c r="E647" s="34" t="s">
        <v>5538</v>
      </c>
      <c r="F647" s="34" t="s">
        <v>20</v>
      </c>
      <c r="G647" s="34" t="s">
        <v>5539</v>
      </c>
      <c r="H647" s="34" t="s">
        <v>4689</v>
      </c>
      <c r="I647" s="34" t="s">
        <v>4689</v>
      </c>
      <c r="J647" s="34" t="s">
        <v>4689</v>
      </c>
    </row>
    <row r="648" ht="14.25" spans="1:10">
      <c r="A648" s="44">
        <v>166</v>
      </c>
      <c r="B648" s="34" t="s">
        <v>5540</v>
      </c>
      <c r="C648" s="34" t="s">
        <v>5541</v>
      </c>
      <c r="D648" s="34"/>
      <c r="E648" s="34"/>
      <c r="F648" s="34" t="s">
        <v>4646</v>
      </c>
      <c r="G648" s="34"/>
      <c r="H648" s="34">
        <v>300</v>
      </c>
      <c r="I648" s="34">
        <v>800</v>
      </c>
      <c r="J648" s="34">
        <v>800</v>
      </c>
    </row>
    <row r="649" ht="28.5" spans="1:10">
      <c r="A649" s="44">
        <v>167</v>
      </c>
      <c r="B649" s="34" t="s">
        <v>5542</v>
      </c>
      <c r="C649" s="34" t="s">
        <v>5543</v>
      </c>
      <c r="D649" s="34"/>
      <c r="E649" s="34"/>
      <c r="F649" s="34" t="s">
        <v>4646</v>
      </c>
      <c r="G649" s="49" t="s">
        <v>4697</v>
      </c>
      <c r="H649" s="34">
        <v>1200</v>
      </c>
      <c r="I649" s="34">
        <v>3000</v>
      </c>
      <c r="J649" s="34">
        <v>3000</v>
      </c>
    </row>
    <row r="650" ht="28.5" spans="1:10">
      <c r="A650" s="44">
        <v>168</v>
      </c>
      <c r="B650" s="34" t="s">
        <v>5544</v>
      </c>
      <c r="C650" s="34" t="s">
        <v>5545</v>
      </c>
      <c r="D650" s="34"/>
      <c r="E650" s="34"/>
      <c r="F650" s="34" t="s">
        <v>4646</v>
      </c>
      <c r="G650" s="49" t="s">
        <v>4697</v>
      </c>
      <c r="H650" s="34">
        <v>800</v>
      </c>
      <c r="I650" s="34">
        <v>1500</v>
      </c>
      <c r="J650" s="34">
        <v>1500</v>
      </c>
    </row>
    <row r="651" ht="28.5" spans="1:10">
      <c r="A651" s="44">
        <v>169</v>
      </c>
      <c r="B651" s="34" t="s">
        <v>5546</v>
      </c>
      <c r="C651" s="34" t="s">
        <v>5547</v>
      </c>
      <c r="D651" s="34"/>
      <c r="E651" s="34"/>
      <c r="F651" s="34" t="s">
        <v>4646</v>
      </c>
      <c r="G651" s="34"/>
      <c r="H651" s="34">
        <v>1200</v>
      </c>
      <c r="I651" s="34">
        <v>3000</v>
      </c>
      <c r="J651" s="34">
        <v>3000</v>
      </c>
    </row>
    <row r="652" ht="28.5" spans="1:10">
      <c r="A652" s="44">
        <v>170</v>
      </c>
      <c r="B652" s="34" t="s">
        <v>5548</v>
      </c>
      <c r="C652" s="34" t="s">
        <v>5549</v>
      </c>
      <c r="D652" s="34"/>
      <c r="E652" s="34"/>
      <c r="F652" s="34" t="s">
        <v>4646</v>
      </c>
      <c r="G652" s="34"/>
      <c r="H652" s="34">
        <v>1200</v>
      </c>
      <c r="I652" s="34">
        <v>3000</v>
      </c>
      <c r="J652" s="34">
        <v>3000</v>
      </c>
    </row>
    <row r="653" ht="14.25" spans="1:10">
      <c r="A653" s="44">
        <v>171</v>
      </c>
      <c r="B653" s="34" t="s">
        <v>5550</v>
      </c>
      <c r="C653" s="34" t="s">
        <v>5551</v>
      </c>
      <c r="D653" s="34"/>
      <c r="E653" s="34"/>
      <c r="F653" s="34" t="s">
        <v>20</v>
      </c>
      <c r="G653" s="34" t="s">
        <v>5552</v>
      </c>
      <c r="H653" s="34">
        <v>300</v>
      </c>
      <c r="I653" s="34">
        <v>300</v>
      </c>
      <c r="J653" s="34">
        <v>300</v>
      </c>
    </row>
    <row r="654" ht="14.25" spans="1:10">
      <c r="A654" s="44">
        <v>172</v>
      </c>
      <c r="B654" s="34" t="s">
        <v>5553</v>
      </c>
      <c r="C654" s="34" t="s">
        <v>5554</v>
      </c>
      <c r="D654" s="34"/>
      <c r="E654" s="34"/>
      <c r="F654" s="34" t="s">
        <v>20</v>
      </c>
      <c r="G654" s="34" t="s">
        <v>5555</v>
      </c>
      <c r="H654" s="34">
        <v>240</v>
      </c>
      <c r="I654" s="34">
        <v>240</v>
      </c>
      <c r="J654" s="34">
        <v>240</v>
      </c>
    </row>
    <row r="655" ht="14.25" spans="1:10">
      <c r="A655" s="44">
        <v>173</v>
      </c>
      <c r="B655" s="34" t="s">
        <v>5556</v>
      </c>
      <c r="C655" s="34" t="s">
        <v>5557</v>
      </c>
      <c r="D655" s="34"/>
      <c r="E655" s="34"/>
      <c r="F655" s="34" t="s">
        <v>20</v>
      </c>
      <c r="G655" s="34" t="s">
        <v>5558</v>
      </c>
      <c r="H655" s="34">
        <v>170</v>
      </c>
      <c r="I655" s="34">
        <v>170</v>
      </c>
      <c r="J655" s="34">
        <v>170</v>
      </c>
    </row>
    <row r="656" ht="14.25" spans="1:10">
      <c r="A656" s="44">
        <v>174</v>
      </c>
      <c r="B656" s="34" t="s">
        <v>5559</v>
      </c>
      <c r="C656" s="34" t="s">
        <v>5560</v>
      </c>
      <c r="D656" s="34"/>
      <c r="E656" s="34"/>
      <c r="F656" s="34" t="s">
        <v>20</v>
      </c>
      <c r="G656" s="34"/>
      <c r="H656" s="34">
        <v>80</v>
      </c>
      <c r="I656" s="34">
        <v>100</v>
      </c>
      <c r="J656" s="34">
        <v>100</v>
      </c>
    </row>
    <row r="657" ht="28.5" spans="1:10">
      <c r="A657" s="44">
        <v>175</v>
      </c>
      <c r="B657" s="34" t="s">
        <v>5561</v>
      </c>
      <c r="C657" s="34" t="s">
        <v>5562</v>
      </c>
      <c r="D657" s="34"/>
      <c r="E657" s="34"/>
      <c r="F657" s="34" t="s">
        <v>4646</v>
      </c>
      <c r="G657" s="34"/>
      <c r="H657" s="34">
        <v>1200</v>
      </c>
      <c r="I657" s="34">
        <v>3000</v>
      </c>
      <c r="J657" s="34">
        <v>3000</v>
      </c>
    </row>
    <row r="658" ht="28.5" spans="1:10">
      <c r="A658" s="44">
        <v>176</v>
      </c>
      <c r="B658" s="34" t="s">
        <v>5563</v>
      </c>
      <c r="C658" s="34" t="s">
        <v>5564</v>
      </c>
      <c r="D658" s="34"/>
      <c r="E658" s="34"/>
      <c r="F658" s="34" t="s">
        <v>4646</v>
      </c>
      <c r="G658" s="34"/>
      <c r="H658" s="34">
        <v>1200</v>
      </c>
      <c r="I658" s="34">
        <v>3000</v>
      </c>
      <c r="J658" s="34">
        <v>3000</v>
      </c>
    </row>
    <row r="659" ht="28.5" spans="1:10">
      <c r="A659" s="44">
        <v>177</v>
      </c>
      <c r="B659" s="34" t="s">
        <v>5565</v>
      </c>
      <c r="C659" s="34" t="s">
        <v>5566</v>
      </c>
      <c r="D659" s="34"/>
      <c r="E659" s="34"/>
      <c r="F659" s="34" t="s">
        <v>4646</v>
      </c>
      <c r="G659" s="34"/>
      <c r="H659" s="34">
        <v>1200</v>
      </c>
      <c r="I659" s="34">
        <v>3000</v>
      </c>
      <c r="J659" s="34">
        <v>3000</v>
      </c>
    </row>
    <row r="660" ht="28.5" spans="1:10">
      <c r="A660" s="44">
        <v>178</v>
      </c>
      <c r="B660" s="34" t="s">
        <v>5567</v>
      </c>
      <c r="C660" s="34" t="s">
        <v>5568</v>
      </c>
      <c r="D660" s="34"/>
      <c r="E660" s="34"/>
      <c r="F660" s="34" t="s">
        <v>4646</v>
      </c>
      <c r="G660" s="34"/>
      <c r="H660" s="34">
        <v>1200</v>
      </c>
      <c r="I660" s="34">
        <v>3000</v>
      </c>
      <c r="J660" s="34">
        <v>3000</v>
      </c>
    </row>
    <row r="661" ht="28.5" spans="1:10">
      <c r="A661" s="44">
        <v>179</v>
      </c>
      <c r="B661" s="34" t="s">
        <v>5569</v>
      </c>
      <c r="C661" s="34" t="s">
        <v>5570</v>
      </c>
      <c r="D661" s="34"/>
      <c r="E661" s="34"/>
      <c r="F661" s="34" t="s">
        <v>4646</v>
      </c>
      <c r="G661" s="34"/>
      <c r="H661" s="34">
        <v>1200</v>
      </c>
      <c r="I661" s="34">
        <v>3000</v>
      </c>
      <c r="J661" s="34">
        <v>3000</v>
      </c>
    </row>
    <row r="662" ht="28.5" spans="1:10">
      <c r="A662" s="44">
        <v>180</v>
      </c>
      <c r="B662" s="34" t="s">
        <v>5571</v>
      </c>
      <c r="C662" s="34" t="s">
        <v>5572</v>
      </c>
      <c r="D662" s="34"/>
      <c r="E662" s="34"/>
      <c r="F662" s="34" t="s">
        <v>4646</v>
      </c>
      <c r="G662" s="34"/>
      <c r="H662" s="34">
        <v>1200</v>
      </c>
      <c r="I662" s="34">
        <v>3000</v>
      </c>
      <c r="J662" s="34">
        <v>3000</v>
      </c>
    </row>
    <row r="663" ht="28.5" spans="1:10">
      <c r="A663" s="44">
        <v>181</v>
      </c>
      <c r="B663" s="34" t="s">
        <v>5573</v>
      </c>
      <c r="C663" s="34" t="s">
        <v>5574</v>
      </c>
      <c r="D663" s="34"/>
      <c r="E663" s="34"/>
      <c r="F663" s="34" t="s">
        <v>4646</v>
      </c>
      <c r="G663" s="34"/>
      <c r="H663" s="34">
        <v>800</v>
      </c>
      <c r="I663" s="34">
        <v>1500</v>
      </c>
      <c r="J663" s="34">
        <v>1500</v>
      </c>
    </row>
    <row r="664" ht="28.5" spans="1:10">
      <c r="A664" s="44">
        <v>182</v>
      </c>
      <c r="B664" s="34" t="s">
        <v>5575</v>
      </c>
      <c r="C664" s="34" t="s">
        <v>5576</v>
      </c>
      <c r="D664" s="34"/>
      <c r="E664" s="34"/>
      <c r="F664" s="34" t="s">
        <v>4646</v>
      </c>
      <c r="G664" s="34"/>
      <c r="H664" s="34">
        <v>800</v>
      </c>
      <c r="I664" s="34">
        <v>1500</v>
      </c>
      <c r="J664" s="34">
        <v>1500</v>
      </c>
    </row>
    <row r="665" ht="14.25" spans="1:10">
      <c r="A665" s="44">
        <v>183</v>
      </c>
      <c r="B665" s="34" t="s">
        <v>5577</v>
      </c>
      <c r="C665" s="34" t="s">
        <v>5578</v>
      </c>
      <c r="D665" s="34"/>
      <c r="E665" s="34"/>
      <c r="F665" s="34" t="s">
        <v>4646</v>
      </c>
      <c r="G665" s="34"/>
      <c r="H665" s="34">
        <v>1200</v>
      </c>
      <c r="I665" s="34">
        <v>3000</v>
      </c>
      <c r="J665" s="34">
        <v>3000</v>
      </c>
    </row>
    <row r="666" ht="28.5" spans="1:10">
      <c r="A666" s="44">
        <v>184</v>
      </c>
      <c r="B666" s="34" t="s">
        <v>5579</v>
      </c>
      <c r="C666" s="34" t="s">
        <v>5580</v>
      </c>
      <c r="D666" s="34"/>
      <c r="E666" s="34"/>
      <c r="F666" s="34" t="s">
        <v>4646</v>
      </c>
      <c r="G666" s="34"/>
      <c r="H666" s="34">
        <v>1200</v>
      </c>
      <c r="I666" s="34">
        <v>3000</v>
      </c>
      <c r="J666" s="34">
        <v>3000</v>
      </c>
    </row>
    <row r="667" ht="14.25" spans="1:10">
      <c r="A667" s="44">
        <v>185</v>
      </c>
      <c r="B667" s="34" t="s">
        <v>5581</v>
      </c>
      <c r="C667" s="34" t="s">
        <v>5582</v>
      </c>
      <c r="D667" s="34"/>
      <c r="E667" s="34"/>
      <c r="F667" s="34" t="s">
        <v>4646</v>
      </c>
      <c r="G667" s="34"/>
      <c r="H667" s="34">
        <v>1200</v>
      </c>
      <c r="I667" s="34">
        <v>3000</v>
      </c>
      <c r="J667" s="34">
        <v>3000</v>
      </c>
    </row>
    <row r="668" ht="14.25" spans="1:10">
      <c r="A668" s="44">
        <v>186</v>
      </c>
      <c r="B668" s="34" t="s">
        <v>5583</v>
      </c>
      <c r="C668" s="34" t="s">
        <v>5584</v>
      </c>
      <c r="D668" s="34"/>
      <c r="E668" s="34"/>
      <c r="F668" s="34" t="s">
        <v>4646</v>
      </c>
      <c r="G668" s="34"/>
      <c r="H668" s="34">
        <v>800</v>
      </c>
      <c r="I668" s="34">
        <v>1500</v>
      </c>
      <c r="J668" s="34">
        <v>1500</v>
      </c>
    </row>
    <row r="669" ht="14.25" spans="1:10">
      <c r="A669" s="44">
        <v>187</v>
      </c>
      <c r="B669" s="34" t="s">
        <v>5585</v>
      </c>
      <c r="C669" s="34" t="s">
        <v>5586</v>
      </c>
      <c r="D669" s="34"/>
      <c r="E669" s="34"/>
      <c r="F669" s="34" t="s">
        <v>4646</v>
      </c>
      <c r="G669" s="34"/>
      <c r="H669" s="34">
        <v>300</v>
      </c>
      <c r="I669" s="34">
        <v>800</v>
      </c>
      <c r="J669" s="34">
        <v>800</v>
      </c>
    </row>
  </sheetData>
  <mergeCells count="14">
    <mergeCell ref="A2:J2"/>
    <mergeCell ref="H3:J3"/>
    <mergeCell ref="A5:J5"/>
    <mergeCell ref="A87:J87"/>
    <mergeCell ref="A111:J111"/>
    <mergeCell ref="A237:J237"/>
    <mergeCell ref="A482:J482"/>
    <mergeCell ref="A3:A4"/>
    <mergeCell ref="B3:B4"/>
    <mergeCell ref="C3:C4"/>
    <mergeCell ref="D3:D4"/>
    <mergeCell ref="E3:E4"/>
    <mergeCell ref="F3:F4"/>
    <mergeCell ref="G3:G4"/>
  </mergeCells>
  <conditionalFormatting sqref="B50">
    <cfRule type="duplicateValues" dxfId="0" priority="233"/>
  </conditionalFormatting>
  <conditionalFormatting sqref="B114">
    <cfRule type="duplicateValues" dxfId="1" priority="115"/>
  </conditionalFormatting>
  <conditionalFormatting sqref="B115">
    <cfRule type="duplicateValues" dxfId="1" priority="114"/>
  </conditionalFormatting>
  <conditionalFormatting sqref="B116">
    <cfRule type="duplicateValues" dxfId="1" priority="113"/>
  </conditionalFormatting>
  <conditionalFormatting sqref="B119">
    <cfRule type="duplicateValues" dxfId="1" priority="112"/>
  </conditionalFormatting>
  <conditionalFormatting sqref="B120">
    <cfRule type="duplicateValues" dxfId="1" priority="111"/>
  </conditionalFormatting>
  <conditionalFormatting sqref="B121">
    <cfRule type="duplicateValues" dxfId="1" priority="110"/>
  </conditionalFormatting>
  <conditionalFormatting sqref="B122">
    <cfRule type="duplicateValues" dxfId="1" priority="109"/>
  </conditionalFormatting>
  <conditionalFormatting sqref="B123">
    <cfRule type="duplicateValues" dxfId="1" priority="108"/>
  </conditionalFormatting>
  <conditionalFormatting sqref="B124">
    <cfRule type="duplicateValues" dxfId="1" priority="107"/>
  </conditionalFormatting>
  <conditionalFormatting sqref="B125">
    <cfRule type="duplicateValues" dxfId="1" priority="106"/>
  </conditionalFormatting>
  <conditionalFormatting sqref="B126">
    <cfRule type="duplicateValues" dxfId="1" priority="105"/>
  </conditionalFormatting>
  <conditionalFormatting sqref="B127">
    <cfRule type="duplicateValues" dxfId="1" priority="104"/>
  </conditionalFormatting>
  <conditionalFormatting sqref="B134">
    <cfRule type="duplicateValues" dxfId="1" priority="101"/>
  </conditionalFormatting>
  <conditionalFormatting sqref="B135">
    <cfRule type="duplicateValues" dxfId="1" priority="100"/>
  </conditionalFormatting>
  <conditionalFormatting sqref="B136">
    <cfRule type="duplicateValues" dxfId="1" priority="99"/>
  </conditionalFormatting>
  <conditionalFormatting sqref="B137">
    <cfRule type="duplicateValues" dxfId="1" priority="98"/>
  </conditionalFormatting>
  <conditionalFormatting sqref="B138">
    <cfRule type="duplicateValues" dxfId="1" priority="97"/>
  </conditionalFormatting>
  <conditionalFormatting sqref="B139">
    <cfRule type="duplicateValues" dxfId="1" priority="96"/>
  </conditionalFormatting>
  <conditionalFormatting sqref="B140">
    <cfRule type="duplicateValues" dxfId="1" priority="95"/>
  </conditionalFormatting>
  <conditionalFormatting sqref="B141">
    <cfRule type="duplicateValues" dxfId="1" priority="94"/>
  </conditionalFormatting>
  <conditionalFormatting sqref="B142">
    <cfRule type="duplicateValues" dxfId="1" priority="93"/>
  </conditionalFormatting>
  <conditionalFormatting sqref="B143">
    <cfRule type="duplicateValues" dxfId="1" priority="92"/>
  </conditionalFormatting>
  <conditionalFormatting sqref="B144">
    <cfRule type="duplicateValues" dxfId="1" priority="91"/>
  </conditionalFormatting>
  <conditionalFormatting sqref="B145">
    <cfRule type="duplicateValues" dxfId="1" priority="90"/>
  </conditionalFormatting>
  <conditionalFormatting sqref="B146">
    <cfRule type="duplicateValues" dxfId="1" priority="89"/>
  </conditionalFormatting>
  <conditionalFormatting sqref="B147">
    <cfRule type="duplicateValues" dxfId="1" priority="88"/>
  </conditionalFormatting>
  <conditionalFormatting sqref="B148">
    <cfRule type="duplicateValues" dxfId="1" priority="87"/>
  </conditionalFormatting>
  <conditionalFormatting sqref="B149">
    <cfRule type="duplicateValues" dxfId="1" priority="86"/>
  </conditionalFormatting>
  <conditionalFormatting sqref="B150">
    <cfRule type="duplicateValues" dxfId="1" priority="85"/>
  </conditionalFormatting>
  <conditionalFormatting sqref="B151">
    <cfRule type="duplicateValues" dxfId="1" priority="84"/>
  </conditionalFormatting>
  <conditionalFormatting sqref="B152">
    <cfRule type="duplicateValues" dxfId="1" priority="83"/>
  </conditionalFormatting>
  <conditionalFormatting sqref="B153">
    <cfRule type="duplicateValues" dxfId="1" priority="82"/>
  </conditionalFormatting>
  <conditionalFormatting sqref="B154">
    <cfRule type="duplicateValues" dxfId="1" priority="81"/>
  </conditionalFormatting>
  <conditionalFormatting sqref="B155">
    <cfRule type="duplicateValues" dxfId="1" priority="80"/>
  </conditionalFormatting>
  <conditionalFormatting sqref="B156">
    <cfRule type="duplicateValues" dxfId="1" priority="79"/>
  </conditionalFormatting>
  <conditionalFormatting sqref="B157">
    <cfRule type="duplicateValues" dxfId="1" priority="78"/>
  </conditionalFormatting>
  <conditionalFormatting sqref="B158">
    <cfRule type="duplicateValues" dxfId="1" priority="77"/>
  </conditionalFormatting>
  <conditionalFormatting sqref="B159">
    <cfRule type="duplicateValues" dxfId="1" priority="76"/>
  </conditionalFormatting>
  <conditionalFormatting sqref="B160">
    <cfRule type="duplicateValues" dxfId="1" priority="75"/>
  </conditionalFormatting>
  <conditionalFormatting sqref="B161">
    <cfRule type="duplicateValues" dxfId="1" priority="5"/>
  </conditionalFormatting>
  <conditionalFormatting sqref="B162">
    <cfRule type="duplicateValues" dxfId="1" priority="74"/>
  </conditionalFormatting>
  <conditionalFormatting sqref="B163">
    <cfRule type="duplicateValues" dxfId="1" priority="73"/>
  </conditionalFormatting>
  <conditionalFormatting sqref="B164">
    <cfRule type="duplicateValues" dxfId="1" priority="72"/>
  </conditionalFormatting>
  <conditionalFormatting sqref="B171">
    <cfRule type="duplicateValues" dxfId="1" priority="20"/>
  </conditionalFormatting>
  <conditionalFormatting sqref="B172">
    <cfRule type="duplicateValues" dxfId="1" priority="68"/>
  </conditionalFormatting>
  <conditionalFormatting sqref="B173">
    <cfRule type="duplicateValues" dxfId="1" priority="67"/>
  </conditionalFormatting>
  <conditionalFormatting sqref="B174">
    <cfRule type="duplicateValues" dxfId="1" priority="66"/>
  </conditionalFormatting>
  <conditionalFormatting sqref="B177">
    <cfRule type="duplicateValues" dxfId="1" priority="31"/>
  </conditionalFormatting>
  <conditionalFormatting sqref="B180">
    <cfRule type="duplicateValues" dxfId="1" priority="46"/>
  </conditionalFormatting>
  <conditionalFormatting sqref="B181">
    <cfRule type="duplicateValues" dxfId="1" priority="45"/>
  </conditionalFormatting>
  <conditionalFormatting sqref="B182">
    <cfRule type="duplicateValues" dxfId="1" priority="44"/>
  </conditionalFormatting>
  <conditionalFormatting sqref="B183">
    <cfRule type="duplicateValues" dxfId="1" priority="63"/>
  </conditionalFormatting>
  <conditionalFormatting sqref="B184">
    <cfRule type="duplicateValues" dxfId="1" priority="62"/>
  </conditionalFormatting>
  <conditionalFormatting sqref="B185">
    <cfRule type="duplicateValues" dxfId="1" priority="61"/>
  </conditionalFormatting>
  <conditionalFormatting sqref="B186">
    <cfRule type="duplicateValues" dxfId="1" priority="60"/>
  </conditionalFormatting>
  <conditionalFormatting sqref="B187">
    <cfRule type="duplicateValues" dxfId="1" priority="59"/>
  </conditionalFormatting>
  <conditionalFormatting sqref="B188">
    <cfRule type="duplicateValues" dxfId="1" priority="58"/>
  </conditionalFormatting>
  <conditionalFormatting sqref="B189">
    <cfRule type="duplicateValues" dxfId="1" priority="57"/>
  </conditionalFormatting>
  <conditionalFormatting sqref="B190">
    <cfRule type="duplicateValues" dxfId="1" priority="19"/>
  </conditionalFormatting>
  <conditionalFormatting sqref="B191">
    <cfRule type="duplicateValues" dxfId="1" priority="71"/>
  </conditionalFormatting>
  <conditionalFormatting sqref="B192">
    <cfRule type="duplicateValues" dxfId="1" priority="56"/>
  </conditionalFormatting>
  <conditionalFormatting sqref="B193">
    <cfRule type="duplicateValues" dxfId="1" priority="55"/>
  </conditionalFormatting>
  <conditionalFormatting sqref="B194">
    <cfRule type="duplicateValues" dxfId="1" priority="54"/>
  </conditionalFormatting>
  <conditionalFormatting sqref="B195">
    <cfRule type="duplicateValues" dxfId="1" priority="53"/>
  </conditionalFormatting>
  <conditionalFormatting sqref="B196">
    <cfRule type="duplicateValues" dxfId="1" priority="18"/>
  </conditionalFormatting>
  <conditionalFormatting sqref="B201">
    <cfRule type="duplicateValues" dxfId="1" priority="51"/>
  </conditionalFormatting>
  <conditionalFormatting sqref="B202">
    <cfRule type="duplicateValues" dxfId="1" priority="50"/>
  </conditionalFormatting>
  <conditionalFormatting sqref="B203">
    <cfRule type="duplicateValues" dxfId="1" priority="49"/>
  </conditionalFormatting>
  <conditionalFormatting sqref="B204">
    <cfRule type="duplicateValues" dxfId="1" priority="48"/>
  </conditionalFormatting>
  <conditionalFormatting sqref="B205">
    <cfRule type="duplicateValues" dxfId="1" priority="47"/>
  </conditionalFormatting>
  <conditionalFormatting sqref="B206">
    <cfRule type="duplicateValues" dxfId="1" priority="17"/>
  </conditionalFormatting>
  <conditionalFormatting sqref="B207">
    <cfRule type="duplicateValues" dxfId="1" priority="37"/>
  </conditionalFormatting>
  <conditionalFormatting sqref="B208">
    <cfRule type="duplicateValues" dxfId="1" priority="35"/>
  </conditionalFormatting>
  <conditionalFormatting sqref="B209">
    <cfRule type="duplicateValues" dxfId="1" priority="34"/>
  </conditionalFormatting>
  <conditionalFormatting sqref="B210">
    <cfRule type="duplicateValues" dxfId="1" priority="43"/>
  </conditionalFormatting>
  <conditionalFormatting sqref="B211">
    <cfRule type="duplicateValues" dxfId="1" priority="42"/>
  </conditionalFormatting>
  <conditionalFormatting sqref="B212">
    <cfRule type="duplicateValues" dxfId="1" priority="41"/>
  </conditionalFormatting>
  <conditionalFormatting sqref="B213">
    <cfRule type="duplicateValues" dxfId="1" priority="40"/>
  </conditionalFormatting>
  <conditionalFormatting sqref="B214">
    <cfRule type="duplicateValues" dxfId="1" priority="39"/>
  </conditionalFormatting>
  <conditionalFormatting sqref="B215">
    <cfRule type="duplicateValues" dxfId="1" priority="38"/>
  </conditionalFormatting>
  <conditionalFormatting sqref="B216">
    <cfRule type="duplicateValues" dxfId="1" priority="16"/>
  </conditionalFormatting>
  <conditionalFormatting sqref="B217">
    <cfRule type="duplicateValues" dxfId="1" priority="15"/>
  </conditionalFormatting>
  <conditionalFormatting sqref="B218">
    <cfRule type="duplicateValues" dxfId="1" priority="36"/>
  </conditionalFormatting>
  <conditionalFormatting sqref="B219">
    <cfRule type="duplicateValues" dxfId="1" priority="33"/>
  </conditionalFormatting>
  <conditionalFormatting sqref="B220">
    <cfRule type="duplicateValues" dxfId="1" priority="32"/>
  </conditionalFormatting>
  <conditionalFormatting sqref="B221">
    <cfRule type="duplicateValues" dxfId="1" priority="30"/>
  </conditionalFormatting>
  <conditionalFormatting sqref="B222">
    <cfRule type="duplicateValues" dxfId="1" priority="14"/>
  </conditionalFormatting>
  <conditionalFormatting sqref="B223">
    <cfRule type="duplicateValues" dxfId="1" priority="29"/>
  </conditionalFormatting>
  <conditionalFormatting sqref="B224">
    <cfRule type="duplicateValues" dxfId="1" priority="28"/>
  </conditionalFormatting>
  <conditionalFormatting sqref="B225">
    <cfRule type="duplicateValues" dxfId="1" priority="27"/>
  </conditionalFormatting>
  <conditionalFormatting sqref="B226">
    <cfRule type="duplicateValues" dxfId="1" priority="26"/>
  </conditionalFormatting>
  <conditionalFormatting sqref="B227">
    <cfRule type="duplicateValues" dxfId="1" priority="25"/>
  </conditionalFormatting>
  <conditionalFormatting sqref="B228">
    <cfRule type="duplicateValues" dxfId="1" priority="24"/>
  </conditionalFormatting>
  <conditionalFormatting sqref="B229">
    <cfRule type="duplicateValues" dxfId="1" priority="23"/>
  </conditionalFormatting>
  <conditionalFormatting sqref="B230">
    <cfRule type="duplicateValues" dxfId="1" priority="22"/>
  </conditionalFormatting>
  <conditionalFormatting sqref="B231">
    <cfRule type="duplicateValues" dxfId="1" priority="13"/>
  </conditionalFormatting>
  <conditionalFormatting sqref="B232">
    <cfRule type="duplicateValues" dxfId="1" priority="12"/>
  </conditionalFormatting>
  <conditionalFormatting sqref="B233">
    <cfRule type="duplicateValues" dxfId="1" priority="11"/>
  </conditionalFormatting>
  <conditionalFormatting sqref="B234">
    <cfRule type="duplicateValues" dxfId="1" priority="10"/>
  </conditionalFormatting>
  <conditionalFormatting sqref="B235">
    <cfRule type="duplicateValues" dxfId="1" priority="9"/>
  </conditionalFormatting>
  <conditionalFormatting sqref="B236">
    <cfRule type="duplicateValues" dxfId="1" priority="8"/>
  </conditionalFormatting>
  <conditionalFormatting sqref="B471">
    <cfRule type="duplicateValues" dxfId="1" priority="119"/>
  </conditionalFormatting>
  <conditionalFormatting sqref="B564">
    <cfRule type="duplicateValues" dxfId="1" priority="2"/>
  </conditionalFormatting>
  <conditionalFormatting sqref="D669">
    <cfRule type="duplicateValues" dxfId="0" priority="1"/>
  </conditionalFormatting>
  <conditionalFormatting sqref="B112:B113">
    <cfRule type="duplicateValues" dxfId="1" priority="116"/>
  </conditionalFormatting>
  <conditionalFormatting sqref="B128:B129">
    <cfRule type="duplicateValues" dxfId="1" priority="103"/>
  </conditionalFormatting>
  <conditionalFormatting sqref="B130:B133">
    <cfRule type="duplicateValues" dxfId="1" priority="102"/>
  </conditionalFormatting>
  <conditionalFormatting sqref="B165:B166">
    <cfRule type="duplicateValues" dxfId="1" priority="70"/>
  </conditionalFormatting>
  <conditionalFormatting sqref="B167:B170">
    <cfRule type="duplicateValues" dxfId="1" priority="69"/>
  </conditionalFormatting>
  <conditionalFormatting sqref="B175:B176">
    <cfRule type="duplicateValues" dxfId="1" priority="65"/>
  </conditionalFormatting>
  <conditionalFormatting sqref="B178:B179">
    <cfRule type="duplicateValues" dxfId="1" priority="64"/>
  </conditionalFormatting>
  <conditionalFormatting sqref="B197:B200">
    <cfRule type="duplicateValues" dxfId="1" priority="52"/>
  </conditionalFormatting>
  <conditionalFormatting sqref="H117:H118">
    <cfRule type="duplicateValues" dxfId="1" priority="7"/>
  </conditionalFormatting>
  <conditionalFormatting sqref="I117:I118">
    <cfRule type="duplicateValues" dxfId="1" priority="6"/>
  </conditionalFormatting>
  <conditionalFormatting sqref="B117:E118 G117:G118 J117:J118">
    <cfRule type="duplicateValues" dxfId="1" priority="21"/>
  </conditionalFormatting>
  <printOptions horizontalCentered="1"/>
  <pageMargins left="0.590277777777778" right="0.590277777777778" top="0.590277777777778" bottom="0.590277777777778" header="0.5" footer="0.393055555555556"/>
  <pageSetup paperSize="9" scale="68"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2"/>
  <sheetViews>
    <sheetView workbookViewId="0">
      <pane ySplit="4" topLeftCell="A14" activePane="bottomLeft" state="frozen"/>
      <selection/>
      <selection pane="bottomLeft" activeCell="A2" sqref="A2:L2"/>
    </sheetView>
  </sheetViews>
  <sheetFormatPr defaultColWidth="9" defaultRowHeight="13.5"/>
  <cols>
    <col min="1" max="1" width="5.85833333333333" style="206" customWidth="1"/>
    <col min="2" max="2" width="17.0583333333333" style="206" customWidth="1"/>
    <col min="3" max="3" width="23.8666666666667" style="206" customWidth="1"/>
    <col min="4" max="4" width="23.2583333333333" style="206" customWidth="1"/>
    <col min="5" max="5" width="27.375" style="206" customWidth="1"/>
    <col min="6" max="6" width="18.5" style="206" customWidth="1"/>
    <col min="7" max="7" width="22.8583333333333" style="206" customWidth="1"/>
    <col min="8" max="8" width="9" style="206"/>
    <col min="9" max="9" width="25.675" style="206" customWidth="1"/>
    <col min="10" max="11" width="9.375" style="206"/>
    <col min="12" max="16379" width="9" style="206"/>
    <col min="16380" max="16384" width="9" style="335"/>
  </cols>
  <sheetData>
    <row r="1" s="370" customFormat="1" ht="14.25" spans="1:12">
      <c r="A1" s="374" t="s">
        <v>0</v>
      </c>
      <c r="B1" s="374"/>
      <c r="C1" s="371"/>
      <c r="D1" s="371"/>
      <c r="E1" s="371"/>
      <c r="F1" s="371"/>
      <c r="G1" s="371"/>
      <c r="H1" s="371"/>
      <c r="I1" s="375"/>
      <c r="J1" s="371"/>
    </row>
    <row r="2" s="371" customFormat="1" ht="31" customHeight="1" spans="1:12">
      <c r="A2" s="216" t="s">
        <v>288</v>
      </c>
      <c r="B2" s="216"/>
      <c r="C2" s="216"/>
      <c r="D2" s="216"/>
      <c r="E2" s="216"/>
      <c r="F2" s="216"/>
      <c r="G2" s="216"/>
      <c r="H2" s="216"/>
      <c r="I2" s="216"/>
      <c r="J2" s="216"/>
      <c r="K2" s="216"/>
      <c r="L2" s="216"/>
    </row>
    <row r="3" s="372" customFormat="1" ht="22" customHeight="1" spans="1:12">
      <c r="A3" s="161" t="s">
        <v>2</v>
      </c>
      <c r="B3" s="161" t="s">
        <v>3</v>
      </c>
      <c r="C3" s="376" t="s">
        <v>289</v>
      </c>
      <c r="D3" s="376" t="s">
        <v>5</v>
      </c>
      <c r="E3" s="376" t="s">
        <v>6</v>
      </c>
      <c r="F3" s="376" t="s">
        <v>7</v>
      </c>
      <c r="G3" s="376" t="s">
        <v>8</v>
      </c>
      <c r="H3" s="376" t="s">
        <v>9</v>
      </c>
      <c r="I3" s="376" t="s">
        <v>10</v>
      </c>
      <c r="J3" s="377" t="s">
        <v>11</v>
      </c>
      <c r="K3" s="377"/>
      <c r="L3" s="377"/>
    </row>
    <row r="4" s="373" customFormat="1" ht="28.5" spans="1:12">
      <c r="A4" s="161"/>
      <c r="B4" s="161"/>
      <c r="C4" s="376"/>
      <c r="D4" s="376"/>
      <c r="E4" s="376"/>
      <c r="F4" s="376"/>
      <c r="G4" s="376"/>
      <c r="H4" s="376"/>
      <c r="I4" s="376"/>
      <c r="J4" s="377" t="s">
        <v>12</v>
      </c>
      <c r="K4" s="377" t="s">
        <v>13</v>
      </c>
      <c r="L4" s="377" t="s">
        <v>14</v>
      </c>
    </row>
    <row r="5" s="206" customFormat="1" ht="102" customHeight="1" spans="1:12">
      <c r="A5" s="223">
        <v>1</v>
      </c>
      <c r="B5" s="378" t="s">
        <v>290</v>
      </c>
      <c r="C5" s="26" t="s">
        <v>291</v>
      </c>
      <c r="D5" s="26" t="s">
        <v>292</v>
      </c>
      <c r="E5" s="26" t="s">
        <v>293</v>
      </c>
      <c r="F5" s="22"/>
      <c r="G5" s="22"/>
      <c r="H5" s="23" t="s">
        <v>20</v>
      </c>
      <c r="I5" s="26" t="s">
        <v>294</v>
      </c>
      <c r="J5" s="379">
        <v>40</v>
      </c>
      <c r="K5" s="379">
        <f>J5*0.8</f>
        <v>32</v>
      </c>
      <c r="L5" s="379">
        <f>J5*0.6</f>
        <v>24</v>
      </c>
    </row>
    <row r="6" s="206" customFormat="1" ht="95" customHeight="1" spans="1:12">
      <c r="A6" s="223">
        <v>2</v>
      </c>
      <c r="B6" s="378" t="s">
        <v>295</v>
      </c>
      <c r="C6" s="26" t="s">
        <v>296</v>
      </c>
      <c r="D6" s="26" t="s">
        <v>297</v>
      </c>
      <c r="E6" s="26" t="s">
        <v>298</v>
      </c>
      <c r="F6" s="22"/>
      <c r="G6" s="22"/>
      <c r="H6" s="23" t="s">
        <v>20</v>
      </c>
      <c r="I6" s="26" t="s">
        <v>294</v>
      </c>
      <c r="J6" s="380">
        <v>120</v>
      </c>
      <c r="K6" s="379">
        <f>J6*0.9</f>
        <v>108</v>
      </c>
      <c r="L6" s="379">
        <f>J6*0.8</f>
        <v>96</v>
      </c>
    </row>
    <row r="7" s="206" customFormat="1" ht="95" customHeight="1" spans="1:12">
      <c r="A7" s="223">
        <v>3</v>
      </c>
      <c r="B7" s="378" t="s">
        <v>299</v>
      </c>
      <c r="C7" s="26" t="s">
        <v>300</v>
      </c>
      <c r="D7" s="26" t="s">
        <v>301</v>
      </c>
      <c r="E7" s="26" t="s">
        <v>302</v>
      </c>
      <c r="F7" s="22" t="s">
        <v>303</v>
      </c>
      <c r="G7" s="22"/>
      <c r="H7" s="23" t="s">
        <v>20</v>
      </c>
      <c r="I7" s="26" t="s">
        <v>304</v>
      </c>
      <c r="J7" s="379">
        <v>240</v>
      </c>
      <c r="K7" s="379">
        <f>J7*0.9</f>
        <v>216</v>
      </c>
      <c r="L7" s="379">
        <f>J7*0.8</f>
        <v>192</v>
      </c>
    </row>
    <row r="8" s="206" customFormat="1" ht="48" customHeight="1" spans="1:12">
      <c r="A8" s="223" t="s">
        <v>58</v>
      </c>
      <c r="B8" s="378" t="s">
        <v>305</v>
      </c>
      <c r="C8" s="26" t="s">
        <v>306</v>
      </c>
      <c r="D8" s="26"/>
      <c r="E8" s="26"/>
      <c r="F8" s="22"/>
      <c r="G8" s="22"/>
      <c r="H8" s="23" t="s">
        <v>20</v>
      </c>
      <c r="I8" s="26"/>
      <c r="J8" s="380">
        <f>J7*0.15</f>
        <v>36</v>
      </c>
      <c r="K8" s="380">
        <f>K7*0.15</f>
        <v>32.4</v>
      </c>
      <c r="L8" s="380">
        <f>L7*0.15</f>
        <v>28.8</v>
      </c>
    </row>
    <row r="9" s="206" customFormat="1" ht="48" customHeight="1" spans="1:12">
      <c r="A9" s="223" t="s">
        <v>63</v>
      </c>
      <c r="B9" s="378" t="s">
        <v>307</v>
      </c>
      <c r="C9" s="26" t="s">
        <v>308</v>
      </c>
      <c r="D9" s="26"/>
      <c r="E9" s="26"/>
      <c r="F9" s="22"/>
      <c r="G9" s="22"/>
      <c r="H9" s="23" t="s">
        <v>20</v>
      </c>
      <c r="I9" s="26"/>
      <c r="J9" s="380">
        <f>J7*0.15</f>
        <v>36</v>
      </c>
      <c r="K9" s="380">
        <f>K7*0.15</f>
        <v>32.4</v>
      </c>
      <c r="L9" s="380">
        <f>L7*0.15</f>
        <v>28.8</v>
      </c>
    </row>
    <row r="10" s="206" customFormat="1" ht="94" customHeight="1" spans="1:12">
      <c r="A10" s="223">
        <v>4</v>
      </c>
      <c r="B10" s="378" t="s">
        <v>309</v>
      </c>
      <c r="C10" s="26" t="s">
        <v>310</v>
      </c>
      <c r="D10" s="26" t="s">
        <v>311</v>
      </c>
      <c r="E10" s="26" t="s">
        <v>302</v>
      </c>
      <c r="F10" s="22" t="s">
        <v>312</v>
      </c>
      <c r="G10" s="22"/>
      <c r="H10" s="23" t="s">
        <v>20</v>
      </c>
      <c r="I10" s="26" t="s">
        <v>313</v>
      </c>
      <c r="J10" s="379">
        <v>450</v>
      </c>
      <c r="K10" s="379">
        <f>J10*0.9</f>
        <v>405</v>
      </c>
      <c r="L10" s="379">
        <f>J10*0.6</f>
        <v>270</v>
      </c>
    </row>
    <row r="11" s="206" customFormat="1" ht="52" customHeight="1" spans="1:12">
      <c r="A11" s="223" t="s">
        <v>314</v>
      </c>
      <c r="B11" s="378" t="s">
        <v>315</v>
      </c>
      <c r="C11" s="26" t="s">
        <v>316</v>
      </c>
      <c r="D11" s="26"/>
      <c r="E11" s="26"/>
      <c r="F11" s="22"/>
      <c r="G11" s="22"/>
      <c r="H11" s="23" t="s">
        <v>20</v>
      </c>
      <c r="I11" s="26"/>
      <c r="J11" s="380">
        <f>J10*0.15</f>
        <v>67.5</v>
      </c>
      <c r="K11" s="380">
        <f>K10*0.15</f>
        <v>60.75</v>
      </c>
      <c r="L11" s="380">
        <f>L10*0.15</f>
        <v>40.5</v>
      </c>
    </row>
    <row r="12" s="206" customFormat="1" ht="57" customHeight="1" spans="1:12">
      <c r="A12" s="223" t="s">
        <v>317</v>
      </c>
      <c r="B12" s="378" t="s">
        <v>318</v>
      </c>
      <c r="C12" s="26" t="s">
        <v>319</v>
      </c>
      <c r="D12" s="26"/>
      <c r="E12" s="26"/>
      <c r="F12" s="22"/>
      <c r="G12" s="22"/>
      <c r="H12" s="23" t="s">
        <v>20</v>
      </c>
      <c r="I12" s="26"/>
      <c r="J12" s="380">
        <f>J10*0.15</f>
        <v>67.5</v>
      </c>
      <c r="K12" s="380">
        <f>K10*0.15</f>
        <v>60.75</v>
      </c>
      <c r="L12" s="380">
        <f>L10*0.15</f>
        <v>40.5</v>
      </c>
    </row>
    <row r="13" s="206" customFormat="1" ht="42.75" spans="1:12">
      <c r="A13" s="223" t="s">
        <v>320</v>
      </c>
      <c r="B13" s="378" t="s">
        <v>321</v>
      </c>
      <c r="C13" s="26" t="s">
        <v>322</v>
      </c>
      <c r="D13" s="26"/>
      <c r="E13" s="26"/>
      <c r="F13" s="22"/>
      <c r="G13" s="22"/>
      <c r="H13" s="23" t="s">
        <v>20</v>
      </c>
      <c r="I13" s="26"/>
      <c r="J13" s="380">
        <f>J10*0.3</f>
        <v>135</v>
      </c>
      <c r="K13" s="380">
        <f>K10*0.3</f>
        <v>121.5</v>
      </c>
      <c r="L13" s="380">
        <f>L10*0.3</f>
        <v>81</v>
      </c>
    </row>
    <row r="14" s="206" customFormat="1" ht="90" customHeight="1" spans="1:12">
      <c r="A14" s="223" t="s">
        <v>323</v>
      </c>
      <c r="B14" s="378" t="s">
        <v>324</v>
      </c>
      <c r="C14" s="26" t="s">
        <v>325</v>
      </c>
      <c r="D14" s="26" t="s">
        <v>326</v>
      </c>
      <c r="E14" s="26" t="s">
        <v>327</v>
      </c>
      <c r="F14" s="22" t="s">
        <v>303</v>
      </c>
      <c r="G14" s="22"/>
      <c r="H14" s="23" t="s">
        <v>20</v>
      </c>
      <c r="I14" s="26"/>
      <c r="J14" s="379">
        <v>450</v>
      </c>
      <c r="K14" s="379">
        <f>J14*0.8</f>
        <v>360</v>
      </c>
      <c r="L14" s="379">
        <f>J14*0.6</f>
        <v>270</v>
      </c>
    </row>
    <row r="15" s="206" customFormat="1" ht="55" customHeight="1" spans="1:12">
      <c r="A15" s="223" t="s">
        <v>328</v>
      </c>
      <c r="B15" s="378" t="s">
        <v>329</v>
      </c>
      <c r="C15" s="26" t="s">
        <v>330</v>
      </c>
      <c r="D15" s="26"/>
      <c r="E15" s="26"/>
      <c r="F15" s="22"/>
      <c r="G15" s="22"/>
      <c r="H15" s="23" t="s">
        <v>20</v>
      </c>
      <c r="I15" s="26"/>
      <c r="J15" s="380">
        <f>J14*0.15</f>
        <v>67.5</v>
      </c>
      <c r="K15" s="380">
        <f>K14*0.15</f>
        <v>54</v>
      </c>
      <c r="L15" s="380">
        <f>L14*0.15</f>
        <v>40.5</v>
      </c>
    </row>
    <row r="16" s="206" customFormat="1" ht="55" customHeight="1" spans="1:12">
      <c r="A16" s="223" t="s">
        <v>331</v>
      </c>
      <c r="B16" s="378" t="s">
        <v>332</v>
      </c>
      <c r="C16" s="26" t="s">
        <v>333</v>
      </c>
      <c r="D16" s="26"/>
      <c r="E16" s="26"/>
      <c r="F16" s="22"/>
      <c r="G16" s="22"/>
      <c r="H16" s="23" t="s">
        <v>20</v>
      </c>
      <c r="I16" s="26"/>
      <c r="J16" s="380">
        <f>J14*0.15</f>
        <v>67.5</v>
      </c>
      <c r="K16" s="380">
        <f>K14*0.15</f>
        <v>54</v>
      </c>
      <c r="L16" s="380">
        <f>L14*0.15</f>
        <v>40.5</v>
      </c>
    </row>
    <row r="17" s="206" customFormat="1" ht="123" customHeight="1" spans="1:12">
      <c r="A17" s="223" t="s">
        <v>334</v>
      </c>
      <c r="B17" s="378" t="s">
        <v>335</v>
      </c>
      <c r="C17" s="26" t="s">
        <v>336</v>
      </c>
      <c r="D17" s="26" t="s">
        <v>337</v>
      </c>
      <c r="E17" s="26" t="s">
        <v>338</v>
      </c>
      <c r="F17" s="22" t="s">
        <v>339</v>
      </c>
      <c r="G17" s="22"/>
      <c r="H17" s="23" t="s">
        <v>20</v>
      </c>
      <c r="I17" s="26" t="s">
        <v>340</v>
      </c>
      <c r="J17" s="380">
        <v>1200</v>
      </c>
      <c r="K17" s="379">
        <f>J17*0.8</f>
        <v>960</v>
      </c>
      <c r="L17" s="379">
        <f>J17*0.6</f>
        <v>720</v>
      </c>
    </row>
    <row r="18" s="206" customFormat="1" ht="56" customHeight="1" spans="1:12">
      <c r="A18" s="223" t="s">
        <v>341</v>
      </c>
      <c r="B18" s="378" t="s">
        <v>342</v>
      </c>
      <c r="C18" s="26" t="s">
        <v>343</v>
      </c>
      <c r="D18" s="26"/>
      <c r="E18" s="26"/>
      <c r="F18" s="22"/>
      <c r="G18" s="22"/>
      <c r="H18" s="23" t="s">
        <v>20</v>
      </c>
      <c r="I18" s="26"/>
      <c r="J18" s="380">
        <f>J17*0.15</f>
        <v>180</v>
      </c>
      <c r="K18" s="380">
        <f>K17*0.15</f>
        <v>144</v>
      </c>
      <c r="L18" s="380">
        <f>L17*0.15</f>
        <v>108</v>
      </c>
    </row>
    <row r="19" s="206" customFormat="1" ht="56" customHeight="1" spans="1:12">
      <c r="A19" s="223" t="s">
        <v>344</v>
      </c>
      <c r="B19" s="378" t="s">
        <v>345</v>
      </c>
      <c r="C19" s="26" t="s">
        <v>346</v>
      </c>
      <c r="D19" s="26"/>
      <c r="E19" s="26"/>
      <c r="F19" s="22"/>
      <c r="G19" s="22"/>
      <c r="H19" s="23" t="s">
        <v>20</v>
      </c>
      <c r="I19" s="26"/>
      <c r="J19" s="380">
        <f>J17*0.15</f>
        <v>180</v>
      </c>
      <c r="K19" s="380">
        <f>K17*0.15</f>
        <v>144</v>
      </c>
      <c r="L19" s="380">
        <f>L17*0.15</f>
        <v>108</v>
      </c>
    </row>
    <row r="20" s="206" customFormat="1" ht="56" customHeight="1" spans="1:12">
      <c r="A20" s="223" t="s">
        <v>347</v>
      </c>
      <c r="B20" s="378" t="s">
        <v>348</v>
      </c>
      <c r="C20" s="26" t="s">
        <v>349</v>
      </c>
      <c r="D20" s="26"/>
      <c r="E20" s="26"/>
      <c r="F20" s="22"/>
      <c r="G20" s="22"/>
      <c r="H20" s="23" t="s">
        <v>20</v>
      </c>
      <c r="I20" s="26"/>
      <c r="J20" s="380">
        <f>J17*0.2</f>
        <v>240</v>
      </c>
      <c r="K20" s="380">
        <f>K17*0.2</f>
        <v>192</v>
      </c>
      <c r="L20" s="380">
        <f>L17*0.2</f>
        <v>144</v>
      </c>
    </row>
    <row r="21" s="206" customFormat="1" ht="123" customHeight="1" spans="1:12">
      <c r="A21" s="223" t="s">
        <v>350</v>
      </c>
      <c r="B21" s="378" t="s">
        <v>351</v>
      </c>
      <c r="C21" s="26" t="s">
        <v>352</v>
      </c>
      <c r="D21" s="26" t="s">
        <v>353</v>
      </c>
      <c r="E21" s="26" t="s">
        <v>354</v>
      </c>
      <c r="F21" s="22" t="s">
        <v>339</v>
      </c>
      <c r="G21" s="22"/>
      <c r="H21" s="23" t="s">
        <v>20</v>
      </c>
      <c r="I21" s="26" t="s">
        <v>355</v>
      </c>
      <c r="J21" s="380">
        <v>1300</v>
      </c>
      <c r="K21" s="379">
        <f>J21*0.8</f>
        <v>1040</v>
      </c>
      <c r="L21" s="379">
        <f>J21*0.6</f>
        <v>780</v>
      </c>
    </row>
    <row r="22" s="206" customFormat="1" ht="54" customHeight="1" spans="1:12">
      <c r="A22" s="223" t="s">
        <v>356</v>
      </c>
      <c r="B22" s="378" t="s">
        <v>357</v>
      </c>
      <c r="C22" s="26" t="s">
        <v>358</v>
      </c>
      <c r="D22" s="26"/>
      <c r="E22" s="26"/>
      <c r="F22" s="22"/>
      <c r="G22" s="22"/>
      <c r="H22" s="23" t="s">
        <v>20</v>
      </c>
      <c r="I22" s="26"/>
      <c r="J22" s="380">
        <f>J21*0.15</f>
        <v>195</v>
      </c>
      <c r="K22" s="380">
        <f>K21*0.15</f>
        <v>156</v>
      </c>
      <c r="L22" s="380">
        <f>L21*0.15</f>
        <v>117</v>
      </c>
    </row>
    <row r="23" s="206" customFormat="1" ht="54" customHeight="1" spans="1:12">
      <c r="A23" s="223" t="s">
        <v>359</v>
      </c>
      <c r="B23" s="378" t="s">
        <v>360</v>
      </c>
      <c r="C23" s="26" t="s">
        <v>361</v>
      </c>
      <c r="D23" s="26"/>
      <c r="E23" s="26"/>
      <c r="F23" s="22"/>
      <c r="G23" s="22"/>
      <c r="H23" s="23" t="s">
        <v>20</v>
      </c>
      <c r="I23" s="26"/>
      <c r="J23" s="380">
        <f>J21*0.15</f>
        <v>195</v>
      </c>
      <c r="K23" s="380">
        <f>K21*0.15</f>
        <v>156</v>
      </c>
      <c r="L23" s="380">
        <f>L21*0.15</f>
        <v>117</v>
      </c>
    </row>
    <row r="24" s="206" customFormat="1" ht="54" customHeight="1" spans="1:12">
      <c r="A24" s="223" t="s">
        <v>362</v>
      </c>
      <c r="B24" s="378" t="s">
        <v>363</v>
      </c>
      <c r="C24" s="26" t="s">
        <v>364</v>
      </c>
      <c r="D24" s="26"/>
      <c r="E24" s="26"/>
      <c r="F24" s="22"/>
      <c r="G24" s="22"/>
      <c r="H24" s="23" t="s">
        <v>20</v>
      </c>
      <c r="I24" s="26"/>
      <c r="J24" s="380">
        <f>J21*0.2</f>
        <v>260</v>
      </c>
      <c r="K24" s="380">
        <f>K21*0.2</f>
        <v>208</v>
      </c>
      <c r="L24" s="380">
        <f>L21*0.2</f>
        <v>156</v>
      </c>
    </row>
    <row r="25" s="206" customFormat="1" ht="109" customHeight="1" spans="1:12">
      <c r="A25" s="223" t="s">
        <v>365</v>
      </c>
      <c r="B25" s="378" t="s">
        <v>366</v>
      </c>
      <c r="C25" s="26" t="s">
        <v>367</v>
      </c>
      <c r="D25" s="26" t="s">
        <v>368</v>
      </c>
      <c r="E25" s="26" t="s">
        <v>338</v>
      </c>
      <c r="F25" s="22" t="s">
        <v>303</v>
      </c>
      <c r="G25" s="22"/>
      <c r="H25" s="23" t="s">
        <v>20</v>
      </c>
      <c r="I25" s="26" t="s">
        <v>369</v>
      </c>
      <c r="J25" s="380">
        <v>1380</v>
      </c>
      <c r="K25" s="379">
        <f>J25*0.8</f>
        <v>1104</v>
      </c>
      <c r="L25" s="379"/>
    </row>
    <row r="26" s="206" customFormat="1" ht="75" customHeight="1" spans="1:12">
      <c r="A26" s="223" t="s">
        <v>93</v>
      </c>
      <c r="B26" s="378" t="s">
        <v>370</v>
      </c>
      <c r="C26" s="26" t="s">
        <v>371</v>
      </c>
      <c r="D26" s="26"/>
      <c r="E26" s="26"/>
      <c r="F26" s="22"/>
      <c r="G26" s="22"/>
      <c r="H26" s="23" t="s">
        <v>20</v>
      </c>
      <c r="I26" s="26"/>
      <c r="J26" s="380">
        <f>J25*0.15</f>
        <v>207</v>
      </c>
      <c r="K26" s="380">
        <f>K25*0.15</f>
        <v>165.6</v>
      </c>
      <c r="L26" s="380"/>
    </row>
    <row r="27" s="206" customFormat="1" ht="70" customHeight="1" spans="1:12">
      <c r="A27" s="223" t="s">
        <v>372</v>
      </c>
      <c r="B27" s="378" t="s">
        <v>373</v>
      </c>
      <c r="C27" s="26" t="s">
        <v>374</v>
      </c>
      <c r="D27" s="26"/>
      <c r="E27" s="26"/>
      <c r="F27" s="22"/>
      <c r="G27" s="22"/>
      <c r="H27" s="23" t="s">
        <v>20</v>
      </c>
      <c r="I27" s="26"/>
      <c r="J27" s="380">
        <f>J25*0.15</f>
        <v>207</v>
      </c>
      <c r="K27" s="380">
        <f>K25*0.15</f>
        <v>165.6</v>
      </c>
      <c r="L27" s="380"/>
    </row>
    <row r="28" s="206" customFormat="1" ht="85" customHeight="1" spans="1:12">
      <c r="A28" s="223" t="s">
        <v>375</v>
      </c>
      <c r="B28" s="378" t="s">
        <v>376</v>
      </c>
      <c r="C28" s="26" t="s">
        <v>377</v>
      </c>
      <c r="D28" s="26" t="s">
        <v>378</v>
      </c>
      <c r="E28" s="26" t="s">
        <v>379</v>
      </c>
      <c r="F28" s="22" t="s">
        <v>303</v>
      </c>
      <c r="G28" s="22"/>
      <c r="H28" s="23" t="s">
        <v>20</v>
      </c>
      <c r="I28" s="26"/>
      <c r="J28" s="380">
        <v>135</v>
      </c>
      <c r="K28" s="379">
        <f>J28*0.8</f>
        <v>108</v>
      </c>
      <c r="L28" s="379">
        <f>J28*0.6</f>
        <v>81</v>
      </c>
    </row>
    <row r="29" s="206" customFormat="1" ht="51" customHeight="1" spans="1:12">
      <c r="A29" s="223" t="s">
        <v>380</v>
      </c>
      <c r="B29" s="378" t="s">
        <v>381</v>
      </c>
      <c r="C29" s="26" t="s">
        <v>382</v>
      </c>
      <c r="D29" s="26"/>
      <c r="E29" s="26"/>
      <c r="F29" s="22"/>
      <c r="G29" s="22"/>
      <c r="H29" s="23" t="s">
        <v>20</v>
      </c>
      <c r="I29" s="26"/>
      <c r="J29" s="380">
        <f>J28*0.15</f>
        <v>20.25</v>
      </c>
      <c r="K29" s="380">
        <f>K28*0.15</f>
        <v>16.2</v>
      </c>
      <c r="L29" s="380">
        <f>L28*0.15</f>
        <v>12.15</v>
      </c>
    </row>
    <row r="30" s="206" customFormat="1" ht="51" customHeight="1" spans="1:12">
      <c r="A30" s="223" t="s">
        <v>383</v>
      </c>
      <c r="B30" s="378" t="s">
        <v>384</v>
      </c>
      <c r="C30" s="26" t="s">
        <v>385</v>
      </c>
      <c r="D30" s="26"/>
      <c r="E30" s="26"/>
      <c r="F30" s="22"/>
      <c r="G30" s="22"/>
      <c r="H30" s="23" t="s">
        <v>20</v>
      </c>
      <c r="I30" s="26"/>
      <c r="J30" s="380">
        <f>J28*0.15</f>
        <v>20.25</v>
      </c>
      <c r="K30" s="380">
        <f>K28*0.15</f>
        <v>16.2</v>
      </c>
      <c r="L30" s="380">
        <f>L28*0.15</f>
        <v>12.15</v>
      </c>
    </row>
    <row r="31" s="206" customFormat="1" ht="112" customHeight="1" spans="1:12">
      <c r="A31" s="223" t="s">
        <v>386</v>
      </c>
      <c r="B31" s="378" t="s">
        <v>387</v>
      </c>
      <c r="C31" s="26" t="s">
        <v>388</v>
      </c>
      <c r="D31" s="26" t="s">
        <v>389</v>
      </c>
      <c r="E31" s="26" t="s">
        <v>390</v>
      </c>
      <c r="F31" s="26"/>
      <c r="G31" s="26"/>
      <c r="H31" s="23" t="s">
        <v>91</v>
      </c>
      <c r="I31" s="26" t="s">
        <v>391</v>
      </c>
      <c r="J31" s="380">
        <v>60</v>
      </c>
      <c r="K31" s="379">
        <f>J31*0.8</f>
        <v>48</v>
      </c>
      <c r="L31" s="379">
        <f>J31*0.6</f>
        <v>36</v>
      </c>
    </row>
    <row r="32" s="210" customFormat="1" ht="259" customHeight="1" spans="1:12">
      <c r="A32" s="22" t="s">
        <v>392</v>
      </c>
      <c r="B32" s="22"/>
      <c r="C32" s="22"/>
      <c r="D32" s="22"/>
      <c r="E32" s="22"/>
      <c r="F32" s="22"/>
      <c r="G32" s="22"/>
      <c r="H32" s="22"/>
      <c r="I32" s="22"/>
      <c r="J32" s="22"/>
      <c r="K32" s="22"/>
      <c r="L32" s="22"/>
    </row>
  </sheetData>
  <mergeCells count="13">
    <mergeCell ref="A1:B1"/>
    <mergeCell ref="A2:L2"/>
    <mergeCell ref="J3:L3"/>
    <mergeCell ref="A32:L32"/>
    <mergeCell ref="A3:A4"/>
    <mergeCell ref="B3:B4"/>
    <mergeCell ref="C3:C4"/>
    <mergeCell ref="D3:D4"/>
    <mergeCell ref="E3:E4"/>
    <mergeCell ref="F3:F4"/>
    <mergeCell ref="G3:G4"/>
    <mergeCell ref="H3:H4"/>
    <mergeCell ref="I3:I4"/>
  </mergeCells>
  <printOptions horizontalCentered="1"/>
  <pageMargins left="0.590277777777778" right="0.590277777777778" top="0.590277777777778" bottom="0.590277777777778" header="0.5" footer="0.5"/>
  <pageSetup paperSize="9" scale="68"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6"/>
  <sheetViews>
    <sheetView zoomScale="85" zoomScaleNormal="85" workbookViewId="0">
      <pane ySplit="4" topLeftCell="A101" activePane="bottomLeft" state="frozen"/>
      <selection/>
      <selection pane="bottomLeft" activeCell="E44" sqref="E44"/>
    </sheetView>
  </sheetViews>
  <sheetFormatPr defaultColWidth="8.89166666666667" defaultRowHeight="14.25"/>
  <cols>
    <col min="1" max="1" width="6.44166666666667" style="336" customWidth="1"/>
    <col min="2" max="2" width="12.875" style="351" customWidth="1"/>
    <col min="3" max="3" width="17.35" style="335" customWidth="1"/>
    <col min="4" max="4" width="32.7833333333333" style="335" customWidth="1"/>
    <col min="5" max="5" width="39.4166666666667" style="335" customWidth="1"/>
    <col min="6" max="6" width="10.4416666666667" style="335" customWidth="1"/>
    <col min="7" max="7" width="8.89166666666667" style="335"/>
    <col min="8" max="8" width="8.375" style="335" customWidth="1"/>
    <col min="9" max="9" width="25.1083333333333" style="335" customWidth="1"/>
    <col min="10" max="10" width="8.89166666666667" style="338"/>
    <col min="11" max="11" width="9.66666666666667" style="338"/>
    <col min="12" max="12" width="9.44166666666667" style="338"/>
    <col min="13" max="16384" width="8.89166666666667" style="335"/>
  </cols>
  <sheetData>
    <row r="1" s="264" customFormat="1" ht="20.25" spans="1:12">
      <c r="A1" s="267" t="s">
        <v>393</v>
      </c>
      <c r="B1" s="268"/>
      <c r="J1" s="338"/>
      <c r="K1" s="338"/>
      <c r="L1" s="338"/>
    </row>
    <row r="2" s="264" customFormat="1" ht="27" spans="1:12">
      <c r="A2" s="339" t="s">
        <v>394</v>
      </c>
      <c r="B2" s="352"/>
      <c r="C2" s="339"/>
      <c r="D2" s="339"/>
      <c r="E2" s="339"/>
      <c r="F2" s="339"/>
      <c r="G2" s="339"/>
      <c r="H2" s="339"/>
      <c r="I2" s="339"/>
      <c r="J2" s="339"/>
      <c r="K2" s="339"/>
      <c r="L2" s="339"/>
    </row>
    <row r="3" s="264" customFormat="1" ht="20.25" spans="1:12">
      <c r="A3" s="270" t="s">
        <v>2</v>
      </c>
      <c r="B3" s="270" t="s">
        <v>3</v>
      </c>
      <c r="C3" s="270" t="s">
        <v>4</v>
      </c>
      <c r="D3" s="270" t="s">
        <v>5</v>
      </c>
      <c r="E3" s="270" t="s">
        <v>6</v>
      </c>
      <c r="F3" s="270" t="s">
        <v>7</v>
      </c>
      <c r="G3" s="270" t="s">
        <v>8</v>
      </c>
      <c r="H3" s="270" t="s">
        <v>9</v>
      </c>
      <c r="I3" s="270" t="s">
        <v>10</v>
      </c>
      <c r="J3" s="272" t="s">
        <v>11</v>
      </c>
      <c r="K3" s="272"/>
      <c r="L3" s="272"/>
    </row>
    <row r="4" s="264" customFormat="1" ht="29" customHeight="1" spans="1:12">
      <c r="A4" s="270"/>
      <c r="B4" s="270"/>
      <c r="C4" s="270"/>
      <c r="D4" s="270"/>
      <c r="E4" s="270"/>
      <c r="F4" s="270"/>
      <c r="G4" s="270"/>
      <c r="H4" s="270"/>
      <c r="I4" s="270"/>
      <c r="J4" s="161" t="s">
        <v>12</v>
      </c>
      <c r="K4" s="161" t="s">
        <v>13</v>
      </c>
      <c r="L4" s="161" t="s">
        <v>14</v>
      </c>
    </row>
    <row r="5" s="347" customFormat="1" ht="24" customHeight="1" spans="1:12">
      <c r="A5" s="353" t="s">
        <v>395</v>
      </c>
      <c r="B5" s="354"/>
      <c r="C5" s="353"/>
      <c r="D5" s="353"/>
      <c r="E5" s="353"/>
      <c r="F5" s="353"/>
      <c r="G5" s="353"/>
      <c r="H5" s="353"/>
      <c r="I5" s="353"/>
      <c r="J5" s="355"/>
      <c r="K5" s="355"/>
      <c r="L5" s="355"/>
    </row>
    <row r="6" s="347" customFormat="1" ht="46" customHeight="1" spans="1:12">
      <c r="A6" s="356">
        <v>1</v>
      </c>
      <c r="B6" s="357" t="s">
        <v>396</v>
      </c>
      <c r="C6" s="358" t="s">
        <v>397</v>
      </c>
      <c r="D6" s="359" t="s">
        <v>398</v>
      </c>
      <c r="E6" s="359" t="s">
        <v>399</v>
      </c>
      <c r="F6" s="359"/>
      <c r="G6" s="359"/>
      <c r="H6" s="360" t="s">
        <v>20</v>
      </c>
      <c r="I6" s="361"/>
      <c r="J6" s="360">
        <v>70</v>
      </c>
      <c r="K6" s="360">
        <f>J6*0.9</f>
        <v>63</v>
      </c>
      <c r="L6" s="360">
        <f>J6*0.8</f>
        <v>56</v>
      </c>
    </row>
    <row r="7" s="347" customFormat="1" ht="46" customHeight="1" spans="1:12">
      <c r="A7" s="356">
        <v>2</v>
      </c>
      <c r="B7" s="357" t="s">
        <v>400</v>
      </c>
      <c r="C7" s="358" t="s">
        <v>401</v>
      </c>
      <c r="D7" s="359" t="s">
        <v>402</v>
      </c>
      <c r="E7" s="359" t="s">
        <v>403</v>
      </c>
      <c r="F7" s="361"/>
      <c r="G7" s="359"/>
      <c r="H7" s="358" t="s">
        <v>20</v>
      </c>
      <c r="I7" s="359"/>
      <c r="J7" s="360">
        <v>30</v>
      </c>
      <c r="K7" s="360">
        <f>J7*0.9</f>
        <v>27</v>
      </c>
      <c r="L7" s="360">
        <f>J7*0.8</f>
        <v>24</v>
      </c>
    </row>
    <row r="8" s="347" customFormat="1" ht="46" customHeight="1" spans="1:12">
      <c r="A8" s="356">
        <v>3</v>
      </c>
      <c r="B8" s="357" t="s">
        <v>404</v>
      </c>
      <c r="C8" s="358" t="s">
        <v>405</v>
      </c>
      <c r="D8" s="359" t="s">
        <v>406</v>
      </c>
      <c r="E8" s="359" t="s">
        <v>399</v>
      </c>
      <c r="F8" s="359"/>
      <c r="G8" s="361"/>
      <c r="H8" s="360" t="s">
        <v>20</v>
      </c>
      <c r="I8" s="359"/>
      <c r="J8" s="360">
        <v>400</v>
      </c>
      <c r="K8" s="360">
        <f>J8*0.9</f>
        <v>360</v>
      </c>
      <c r="L8" s="360">
        <f>J8*0.8</f>
        <v>320</v>
      </c>
    </row>
    <row r="9" s="347" customFormat="1" ht="46" customHeight="1" spans="1:12">
      <c r="A9" s="356">
        <v>4</v>
      </c>
      <c r="B9" s="357" t="s">
        <v>407</v>
      </c>
      <c r="C9" s="358" t="s">
        <v>408</v>
      </c>
      <c r="D9" s="359" t="s">
        <v>409</v>
      </c>
      <c r="E9" s="359" t="s">
        <v>399</v>
      </c>
      <c r="F9" s="361"/>
      <c r="G9" s="359"/>
      <c r="H9" s="358" t="s">
        <v>410</v>
      </c>
      <c r="I9" s="359"/>
      <c r="J9" s="360">
        <v>400</v>
      </c>
      <c r="K9" s="360">
        <f>J9*0.9</f>
        <v>360</v>
      </c>
      <c r="L9" s="360">
        <f>J9*0.8</f>
        <v>320</v>
      </c>
    </row>
    <row r="10" s="347" customFormat="1" ht="46" customHeight="1" spans="1:12">
      <c r="A10" s="356">
        <v>5</v>
      </c>
      <c r="B10" s="357" t="s">
        <v>411</v>
      </c>
      <c r="C10" s="358" t="s">
        <v>412</v>
      </c>
      <c r="D10" s="359" t="s">
        <v>413</v>
      </c>
      <c r="E10" s="359" t="s">
        <v>414</v>
      </c>
      <c r="F10" s="361"/>
      <c r="G10" s="359"/>
      <c r="H10" s="358" t="s">
        <v>20</v>
      </c>
      <c r="I10" s="359"/>
      <c r="J10" s="360">
        <v>5</v>
      </c>
      <c r="K10" s="360">
        <f>J10*0.9</f>
        <v>4.5</v>
      </c>
      <c r="L10" s="360">
        <f>J10*0.8</f>
        <v>4</v>
      </c>
    </row>
    <row r="11" s="347" customFormat="1" ht="26" customHeight="1" spans="1:12">
      <c r="A11" s="353" t="s">
        <v>415</v>
      </c>
      <c r="B11" s="354"/>
      <c r="C11" s="353"/>
      <c r="D11" s="353"/>
      <c r="E11" s="353"/>
      <c r="F11" s="353"/>
      <c r="G11" s="353"/>
      <c r="H11" s="353"/>
      <c r="I11" s="353"/>
      <c r="J11" s="353"/>
      <c r="K11" s="353"/>
      <c r="L11" s="353"/>
    </row>
    <row r="12" s="347" customFormat="1" ht="82" customHeight="1" spans="1:12">
      <c r="A12" s="356">
        <v>6</v>
      </c>
      <c r="B12" s="357" t="s">
        <v>416</v>
      </c>
      <c r="C12" s="358" t="s">
        <v>417</v>
      </c>
      <c r="D12" s="359" t="s">
        <v>418</v>
      </c>
      <c r="E12" s="359" t="s">
        <v>419</v>
      </c>
      <c r="F12" s="362"/>
      <c r="G12" s="359"/>
      <c r="H12" s="360" t="s">
        <v>420</v>
      </c>
      <c r="I12" s="359" t="s">
        <v>421</v>
      </c>
      <c r="J12" s="360">
        <v>50</v>
      </c>
      <c r="K12" s="360">
        <f t="shared" ref="K12:K20" si="0">J12*0.9</f>
        <v>45</v>
      </c>
      <c r="L12" s="360">
        <f t="shared" ref="L12:L20" si="1">J12*0.8</f>
        <v>40</v>
      </c>
    </row>
    <row r="13" s="347" customFormat="1" ht="73" customHeight="1" spans="1:12">
      <c r="A13" s="356">
        <v>7</v>
      </c>
      <c r="B13" s="357" t="s">
        <v>422</v>
      </c>
      <c r="C13" s="358" t="s">
        <v>423</v>
      </c>
      <c r="D13" s="359" t="s">
        <v>424</v>
      </c>
      <c r="E13" s="359" t="s">
        <v>419</v>
      </c>
      <c r="F13" s="361"/>
      <c r="G13" s="359"/>
      <c r="H13" s="360" t="s">
        <v>420</v>
      </c>
      <c r="I13" s="359" t="s">
        <v>425</v>
      </c>
      <c r="J13" s="360">
        <v>100</v>
      </c>
      <c r="K13" s="360">
        <f t="shared" si="0"/>
        <v>90</v>
      </c>
      <c r="L13" s="360">
        <f t="shared" si="1"/>
        <v>80</v>
      </c>
    </row>
    <row r="14" s="347" customFormat="1" ht="61" customHeight="1" spans="1:12">
      <c r="A14" s="356">
        <v>8</v>
      </c>
      <c r="B14" s="357" t="s">
        <v>426</v>
      </c>
      <c r="C14" s="358" t="s">
        <v>427</v>
      </c>
      <c r="D14" s="359" t="s">
        <v>428</v>
      </c>
      <c r="E14" s="359" t="s">
        <v>429</v>
      </c>
      <c r="F14" s="359" t="s">
        <v>430</v>
      </c>
      <c r="G14" s="359"/>
      <c r="H14" s="360" t="s">
        <v>20</v>
      </c>
      <c r="I14" s="359" t="s">
        <v>431</v>
      </c>
      <c r="J14" s="358">
        <v>300</v>
      </c>
      <c r="K14" s="360">
        <f t="shared" si="0"/>
        <v>270</v>
      </c>
      <c r="L14" s="360">
        <f t="shared" si="1"/>
        <v>240</v>
      </c>
    </row>
    <row r="15" s="347" customFormat="1" ht="34" customHeight="1" spans="1:12">
      <c r="A15" s="356" t="s">
        <v>93</v>
      </c>
      <c r="B15" s="357" t="s">
        <v>432</v>
      </c>
      <c r="C15" s="358" t="s">
        <v>433</v>
      </c>
      <c r="D15" s="359"/>
      <c r="E15" s="359"/>
      <c r="F15" s="359"/>
      <c r="G15" s="359"/>
      <c r="H15" s="360" t="s">
        <v>20</v>
      </c>
      <c r="I15" s="359"/>
      <c r="J15" s="358">
        <f>J14*0.15</f>
        <v>45</v>
      </c>
      <c r="K15" s="360">
        <f t="shared" si="0"/>
        <v>40.5</v>
      </c>
      <c r="L15" s="360">
        <f t="shared" si="1"/>
        <v>36</v>
      </c>
    </row>
    <row r="16" s="347" customFormat="1" ht="44" customHeight="1" spans="1:12">
      <c r="A16" s="356">
        <v>9</v>
      </c>
      <c r="B16" s="357" t="s">
        <v>434</v>
      </c>
      <c r="C16" s="358" t="s">
        <v>435</v>
      </c>
      <c r="D16" s="359" t="s">
        <v>436</v>
      </c>
      <c r="E16" s="359" t="s">
        <v>437</v>
      </c>
      <c r="F16" s="361"/>
      <c r="G16" s="359"/>
      <c r="H16" s="358" t="s">
        <v>20</v>
      </c>
      <c r="I16" s="359"/>
      <c r="J16" s="358">
        <v>40</v>
      </c>
      <c r="K16" s="360">
        <f t="shared" si="0"/>
        <v>36</v>
      </c>
      <c r="L16" s="360">
        <f t="shared" si="1"/>
        <v>32</v>
      </c>
    </row>
    <row r="17" s="347" customFormat="1" ht="58" customHeight="1" spans="1:12">
      <c r="A17" s="356">
        <v>10</v>
      </c>
      <c r="B17" s="357" t="s">
        <v>438</v>
      </c>
      <c r="C17" s="358" t="s">
        <v>439</v>
      </c>
      <c r="D17" s="359" t="s">
        <v>440</v>
      </c>
      <c r="E17" s="359" t="s">
        <v>441</v>
      </c>
      <c r="F17" s="363"/>
      <c r="G17" s="359"/>
      <c r="H17" s="360" t="s">
        <v>20</v>
      </c>
      <c r="I17" s="359"/>
      <c r="J17" s="358">
        <v>40</v>
      </c>
      <c r="K17" s="360">
        <f t="shared" si="0"/>
        <v>36</v>
      </c>
      <c r="L17" s="360">
        <f t="shared" si="1"/>
        <v>32</v>
      </c>
    </row>
    <row r="18" s="347" customFormat="1" ht="49" customHeight="1" spans="1:12">
      <c r="A18" s="356">
        <v>11</v>
      </c>
      <c r="B18" s="357" t="s">
        <v>442</v>
      </c>
      <c r="C18" s="358" t="s">
        <v>443</v>
      </c>
      <c r="D18" s="359" t="s">
        <v>444</v>
      </c>
      <c r="E18" s="359" t="s">
        <v>441</v>
      </c>
      <c r="F18" s="359"/>
      <c r="G18" s="359"/>
      <c r="H18" s="360" t="s">
        <v>410</v>
      </c>
      <c r="I18" s="359"/>
      <c r="J18" s="360">
        <v>700</v>
      </c>
      <c r="K18" s="360">
        <f t="shared" si="0"/>
        <v>630</v>
      </c>
      <c r="L18" s="360">
        <f t="shared" si="1"/>
        <v>560</v>
      </c>
    </row>
    <row r="19" s="347" customFormat="1" ht="57" customHeight="1" spans="1:12">
      <c r="A19" s="356">
        <v>12</v>
      </c>
      <c r="B19" s="357" t="s">
        <v>445</v>
      </c>
      <c r="C19" s="358" t="s">
        <v>446</v>
      </c>
      <c r="D19" s="359" t="s">
        <v>447</v>
      </c>
      <c r="E19" s="359" t="s">
        <v>448</v>
      </c>
      <c r="F19" s="361"/>
      <c r="G19" s="359"/>
      <c r="H19" s="358" t="s">
        <v>20</v>
      </c>
      <c r="I19" s="359"/>
      <c r="J19" s="360">
        <v>150</v>
      </c>
      <c r="K19" s="360">
        <f t="shared" si="0"/>
        <v>135</v>
      </c>
      <c r="L19" s="360">
        <f t="shared" si="1"/>
        <v>120</v>
      </c>
    </row>
    <row r="20" s="347" customFormat="1" ht="65" customHeight="1" spans="1:12">
      <c r="A20" s="356">
        <v>13</v>
      </c>
      <c r="B20" s="357" t="s">
        <v>449</v>
      </c>
      <c r="C20" s="358" t="s">
        <v>450</v>
      </c>
      <c r="D20" s="359" t="s">
        <v>451</v>
      </c>
      <c r="E20" s="359" t="s">
        <v>452</v>
      </c>
      <c r="F20" s="359"/>
      <c r="G20" s="359"/>
      <c r="H20" s="360" t="s">
        <v>20</v>
      </c>
      <c r="I20" s="359"/>
      <c r="J20" s="360">
        <v>300</v>
      </c>
      <c r="K20" s="360">
        <f t="shared" si="0"/>
        <v>270</v>
      </c>
      <c r="L20" s="360">
        <f t="shared" si="1"/>
        <v>240</v>
      </c>
    </row>
    <row r="21" s="347" customFormat="1" ht="66" customHeight="1" spans="1:12">
      <c r="A21" s="356">
        <v>14</v>
      </c>
      <c r="B21" s="357" t="s">
        <v>453</v>
      </c>
      <c r="C21" s="358" t="s">
        <v>454</v>
      </c>
      <c r="D21" s="359" t="s">
        <v>455</v>
      </c>
      <c r="E21" s="359" t="s">
        <v>456</v>
      </c>
      <c r="F21" s="359"/>
      <c r="G21" s="359"/>
      <c r="H21" s="360" t="s">
        <v>20</v>
      </c>
      <c r="I21" s="359" t="s">
        <v>457</v>
      </c>
      <c r="J21" s="358" t="s">
        <v>135</v>
      </c>
      <c r="K21" s="358" t="s">
        <v>135</v>
      </c>
      <c r="L21" s="358" t="s">
        <v>135</v>
      </c>
    </row>
    <row r="22" s="347" customFormat="1" ht="57" customHeight="1" spans="1:12">
      <c r="A22" s="356">
        <v>15</v>
      </c>
      <c r="B22" s="357" t="s">
        <v>458</v>
      </c>
      <c r="C22" s="358" t="s">
        <v>459</v>
      </c>
      <c r="D22" s="359" t="s">
        <v>460</v>
      </c>
      <c r="E22" s="359" t="s">
        <v>461</v>
      </c>
      <c r="F22" s="359"/>
      <c r="G22" s="359"/>
      <c r="H22" s="360" t="s">
        <v>462</v>
      </c>
      <c r="I22" s="359" t="s">
        <v>463</v>
      </c>
      <c r="J22" s="358" t="s">
        <v>135</v>
      </c>
      <c r="K22" s="358" t="s">
        <v>135</v>
      </c>
      <c r="L22" s="358" t="s">
        <v>135</v>
      </c>
    </row>
    <row r="23" s="347" customFormat="1" ht="44" customHeight="1" spans="1:12">
      <c r="A23" s="356">
        <v>16</v>
      </c>
      <c r="B23" s="357" t="s">
        <v>464</v>
      </c>
      <c r="C23" s="358" t="s">
        <v>465</v>
      </c>
      <c r="D23" s="359" t="s">
        <v>466</v>
      </c>
      <c r="E23" s="359" t="s">
        <v>467</v>
      </c>
      <c r="F23" s="361"/>
      <c r="G23" s="359"/>
      <c r="H23" s="358" t="s">
        <v>20</v>
      </c>
      <c r="I23" s="359"/>
      <c r="J23" s="358" t="s">
        <v>135</v>
      </c>
      <c r="K23" s="358" t="s">
        <v>135</v>
      </c>
      <c r="L23" s="358" t="s">
        <v>135</v>
      </c>
    </row>
    <row r="24" s="347" customFormat="1" ht="110" customHeight="1" spans="1:12">
      <c r="A24" s="356">
        <v>17</v>
      </c>
      <c r="B24" s="357" t="s">
        <v>468</v>
      </c>
      <c r="C24" s="358" t="s">
        <v>469</v>
      </c>
      <c r="D24" s="359" t="s">
        <v>470</v>
      </c>
      <c r="E24" s="359" t="s">
        <v>471</v>
      </c>
      <c r="F24" s="359"/>
      <c r="G24" s="361"/>
      <c r="H24" s="360" t="s">
        <v>472</v>
      </c>
      <c r="I24" s="359" t="s">
        <v>473</v>
      </c>
      <c r="J24" s="360">
        <v>140</v>
      </c>
      <c r="K24" s="360">
        <f>J24*0.9</f>
        <v>126</v>
      </c>
      <c r="L24" s="360">
        <f>J24*0.8</f>
        <v>112</v>
      </c>
    </row>
    <row r="25" s="347" customFormat="1" ht="34" customHeight="1" spans="1:12">
      <c r="A25" s="353" t="s">
        <v>474</v>
      </c>
      <c r="B25" s="354"/>
      <c r="C25" s="353"/>
      <c r="D25" s="353"/>
      <c r="E25" s="353"/>
      <c r="F25" s="353"/>
      <c r="G25" s="353"/>
      <c r="H25" s="353"/>
      <c r="I25" s="353"/>
      <c r="J25" s="353"/>
      <c r="K25" s="353"/>
      <c r="L25" s="353"/>
    </row>
    <row r="26" s="348" customFormat="1" ht="69" customHeight="1" spans="1:12">
      <c r="A26" s="356" t="s">
        <v>475</v>
      </c>
      <c r="B26" s="357" t="s">
        <v>476</v>
      </c>
      <c r="C26" s="358" t="s">
        <v>477</v>
      </c>
      <c r="D26" s="359" t="s">
        <v>478</v>
      </c>
      <c r="E26" s="359" t="s">
        <v>479</v>
      </c>
      <c r="F26" s="359"/>
      <c r="G26" s="359"/>
      <c r="H26" s="358" t="s">
        <v>20</v>
      </c>
      <c r="I26" s="359" t="s">
        <v>480</v>
      </c>
      <c r="J26" s="358">
        <v>300</v>
      </c>
      <c r="K26" s="358">
        <f t="shared" ref="K26:K32" si="2">J26*0.7</f>
        <v>210</v>
      </c>
      <c r="L26" s="358">
        <f t="shared" ref="L26:L32" si="3">J26*0.6</f>
        <v>180</v>
      </c>
    </row>
    <row r="27" s="347" customFormat="1" ht="84" customHeight="1" spans="1:12">
      <c r="A27" s="356" t="s">
        <v>481</v>
      </c>
      <c r="B27" s="357" t="s">
        <v>482</v>
      </c>
      <c r="C27" s="358" t="s">
        <v>483</v>
      </c>
      <c r="D27" s="359" t="s">
        <v>484</v>
      </c>
      <c r="E27" s="359" t="s">
        <v>479</v>
      </c>
      <c r="F27" s="359"/>
      <c r="G27" s="359"/>
      <c r="H27" s="358" t="s">
        <v>20</v>
      </c>
      <c r="I27" s="359" t="s">
        <v>485</v>
      </c>
      <c r="J27" s="358">
        <v>900</v>
      </c>
      <c r="K27" s="358">
        <f t="shared" si="2"/>
        <v>630</v>
      </c>
      <c r="L27" s="358">
        <f t="shared" si="3"/>
        <v>540</v>
      </c>
    </row>
    <row r="28" s="347" customFormat="1" ht="52" customHeight="1" spans="1:12">
      <c r="A28" s="356" t="s">
        <v>486</v>
      </c>
      <c r="B28" s="357" t="s">
        <v>487</v>
      </c>
      <c r="C28" s="358" t="s">
        <v>488</v>
      </c>
      <c r="D28" s="359" t="s">
        <v>489</v>
      </c>
      <c r="E28" s="359" t="s">
        <v>490</v>
      </c>
      <c r="F28" s="359"/>
      <c r="G28" s="359"/>
      <c r="H28" s="358" t="s">
        <v>20</v>
      </c>
      <c r="I28" s="359"/>
      <c r="J28" s="360">
        <v>400</v>
      </c>
      <c r="K28" s="358">
        <f t="shared" si="2"/>
        <v>280</v>
      </c>
      <c r="L28" s="358">
        <f t="shared" si="3"/>
        <v>240</v>
      </c>
    </row>
    <row r="29" s="347" customFormat="1" ht="61" customHeight="1" spans="1:12">
      <c r="A29" s="356" t="s">
        <v>491</v>
      </c>
      <c r="B29" s="357" t="s">
        <v>492</v>
      </c>
      <c r="C29" s="358" t="s">
        <v>493</v>
      </c>
      <c r="D29" s="359" t="s">
        <v>494</v>
      </c>
      <c r="E29" s="359" t="s">
        <v>495</v>
      </c>
      <c r="F29" s="359"/>
      <c r="G29" s="359"/>
      <c r="H29" s="358" t="s">
        <v>20</v>
      </c>
      <c r="I29" s="361"/>
      <c r="J29" s="360">
        <v>1300</v>
      </c>
      <c r="K29" s="358">
        <f t="shared" si="2"/>
        <v>910</v>
      </c>
      <c r="L29" s="358">
        <f t="shared" si="3"/>
        <v>780</v>
      </c>
    </row>
    <row r="30" s="347" customFormat="1" ht="61" customHeight="1" spans="1:12">
      <c r="A30" s="356" t="s">
        <v>496</v>
      </c>
      <c r="B30" s="357" t="s">
        <v>497</v>
      </c>
      <c r="C30" s="358" t="s">
        <v>498</v>
      </c>
      <c r="D30" s="359" t="s">
        <v>499</v>
      </c>
      <c r="E30" s="359" t="s">
        <v>500</v>
      </c>
      <c r="F30" s="361"/>
      <c r="G30" s="359"/>
      <c r="H30" s="358" t="s">
        <v>20</v>
      </c>
      <c r="I30" s="361"/>
      <c r="J30" s="360">
        <v>2500</v>
      </c>
      <c r="K30" s="358">
        <f t="shared" si="2"/>
        <v>1750</v>
      </c>
      <c r="L30" s="358">
        <f t="shared" si="3"/>
        <v>1500</v>
      </c>
    </row>
    <row r="31" s="347" customFormat="1" ht="61" customHeight="1" spans="1:12">
      <c r="A31" s="356" t="s">
        <v>501</v>
      </c>
      <c r="B31" s="357" t="s">
        <v>502</v>
      </c>
      <c r="C31" s="358" t="s">
        <v>503</v>
      </c>
      <c r="D31" s="359" t="s">
        <v>504</v>
      </c>
      <c r="E31" s="359" t="s">
        <v>505</v>
      </c>
      <c r="F31" s="359"/>
      <c r="G31" s="359"/>
      <c r="H31" s="358" t="s">
        <v>20</v>
      </c>
      <c r="I31" s="359"/>
      <c r="J31" s="360">
        <v>1000</v>
      </c>
      <c r="K31" s="358">
        <f t="shared" si="2"/>
        <v>700</v>
      </c>
      <c r="L31" s="358">
        <f t="shared" si="3"/>
        <v>600</v>
      </c>
    </row>
    <row r="32" s="347" customFormat="1" ht="61" customHeight="1" spans="1:12">
      <c r="A32" s="356" t="s">
        <v>506</v>
      </c>
      <c r="B32" s="357" t="s">
        <v>507</v>
      </c>
      <c r="C32" s="358" t="s">
        <v>508</v>
      </c>
      <c r="D32" s="359" t="s">
        <v>509</v>
      </c>
      <c r="E32" s="359" t="s">
        <v>505</v>
      </c>
      <c r="F32" s="359"/>
      <c r="G32" s="359"/>
      <c r="H32" s="358" t="s">
        <v>410</v>
      </c>
      <c r="I32" s="359"/>
      <c r="J32" s="360">
        <v>1200</v>
      </c>
      <c r="K32" s="358">
        <f t="shared" si="2"/>
        <v>840</v>
      </c>
      <c r="L32" s="358">
        <f t="shared" si="3"/>
        <v>720</v>
      </c>
    </row>
    <row r="33" s="349" customFormat="1" ht="61" customHeight="1" spans="1:13">
      <c r="A33" s="356" t="s">
        <v>510</v>
      </c>
      <c r="B33" s="357" t="s">
        <v>511</v>
      </c>
      <c r="C33" s="358" t="s">
        <v>512</v>
      </c>
      <c r="D33" s="359" t="s">
        <v>513</v>
      </c>
      <c r="E33" s="359" t="s">
        <v>514</v>
      </c>
      <c r="F33" s="361"/>
      <c r="G33" s="359"/>
      <c r="H33" s="358" t="s">
        <v>20</v>
      </c>
      <c r="I33" s="359"/>
      <c r="J33" s="360">
        <v>780</v>
      </c>
      <c r="K33" s="358">
        <f>J33*0.9</f>
        <v>702</v>
      </c>
      <c r="L33" s="358">
        <f>J33*0.8</f>
        <v>624</v>
      </c>
      <c r="M33" s="347"/>
    </row>
    <row r="34" s="347" customFormat="1" ht="61" customHeight="1" spans="1:13">
      <c r="A34" s="356" t="s">
        <v>515</v>
      </c>
      <c r="B34" s="357" t="s">
        <v>516</v>
      </c>
      <c r="C34" s="358" t="s">
        <v>517</v>
      </c>
      <c r="D34" s="359" t="s">
        <v>518</v>
      </c>
      <c r="E34" s="359" t="s">
        <v>519</v>
      </c>
      <c r="F34" s="361"/>
      <c r="G34" s="359"/>
      <c r="H34" s="358" t="s">
        <v>20</v>
      </c>
      <c r="I34" s="359"/>
      <c r="J34" s="358">
        <v>280</v>
      </c>
      <c r="K34" s="358">
        <f>J34*0.9</f>
        <v>252</v>
      </c>
      <c r="L34" s="358">
        <f>J34*0.8</f>
        <v>224</v>
      </c>
    </row>
    <row r="35" s="347" customFormat="1" ht="61" customHeight="1" spans="1:13">
      <c r="A35" s="356" t="s">
        <v>520</v>
      </c>
      <c r="B35" s="357" t="s">
        <v>521</v>
      </c>
      <c r="C35" s="358" t="s">
        <v>522</v>
      </c>
      <c r="D35" s="359" t="s">
        <v>523</v>
      </c>
      <c r="E35" s="359" t="s">
        <v>524</v>
      </c>
      <c r="F35" s="361"/>
      <c r="G35" s="359"/>
      <c r="H35" s="358" t="s">
        <v>20</v>
      </c>
      <c r="I35" s="359"/>
      <c r="J35" s="358" t="s">
        <v>135</v>
      </c>
      <c r="K35" s="358" t="s">
        <v>135</v>
      </c>
      <c r="L35" s="358" t="s">
        <v>135</v>
      </c>
    </row>
    <row r="36" s="347" customFormat="1" ht="51" customHeight="1" spans="1:13">
      <c r="A36" s="356" t="s">
        <v>525</v>
      </c>
      <c r="B36" s="357" t="s">
        <v>526</v>
      </c>
      <c r="C36" s="358" t="s">
        <v>527</v>
      </c>
      <c r="D36" s="359" t="s">
        <v>528</v>
      </c>
      <c r="E36" s="359" t="s">
        <v>529</v>
      </c>
      <c r="F36" s="359" t="s">
        <v>530</v>
      </c>
      <c r="G36" s="361"/>
      <c r="H36" s="358" t="s">
        <v>20</v>
      </c>
      <c r="I36" s="359"/>
      <c r="J36" s="358">
        <v>2700</v>
      </c>
      <c r="K36" s="358">
        <f>J36*0.7</f>
        <v>1890</v>
      </c>
      <c r="L36" s="358">
        <f>J36*0.6</f>
        <v>1620</v>
      </c>
    </row>
    <row r="37" s="347" customFormat="1" ht="54" customHeight="1" spans="1:13">
      <c r="A37" s="356" t="s">
        <v>531</v>
      </c>
      <c r="B37" s="357" t="s">
        <v>532</v>
      </c>
      <c r="C37" s="358" t="s">
        <v>533</v>
      </c>
      <c r="D37" s="359"/>
      <c r="E37" s="359"/>
      <c r="F37" s="359"/>
      <c r="G37" s="361"/>
      <c r="H37" s="358" t="s">
        <v>20</v>
      </c>
      <c r="I37" s="359"/>
      <c r="J37" s="360">
        <f>J36*0.74</f>
        <v>1998</v>
      </c>
      <c r="K37" s="358">
        <f>K36*0.74</f>
        <v>1398.6</v>
      </c>
      <c r="L37" s="358">
        <f>L36*0.74</f>
        <v>1198.8</v>
      </c>
    </row>
    <row r="38" s="347" customFormat="1" ht="60" customHeight="1" spans="1:13">
      <c r="A38" s="356" t="s">
        <v>534</v>
      </c>
      <c r="B38" s="357" t="s">
        <v>535</v>
      </c>
      <c r="C38" s="358" t="s">
        <v>536</v>
      </c>
      <c r="D38" s="359" t="s">
        <v>537</v>
      </c>
      <c r="E38" s="359" t="s">
        <v>538</v>
      </c>
      <c r="F38" s="359" t="s">
        <v>539</v>
      </c>
      <c r="G38" s="359"/>
      <c r="H38" s="358" t="s">
        <v>20</v>
      </c>
      <c r="I38" s="359"/>
      <c r="J38" s="358">
        <v>1200</v>
      </c>
      <c r="K38" s="358">
        <v>840</v>
      </c>
      <c r="L38" s="358">
        <v>720</v>
      </c>
    </row>
    <row r="39" s="347" customFormat="1" ht="43" customHeight="1" spans="1:13">
      <c r="A39" s="356" t="s">
        <v>540</v>
      </c>
      <c r="B39" s="357" t="s">
        <v>541</v>
      </c>
      <c r="C39" s="358" t="s">
        <v>542</v>
      </c>
      <c r="D39" s="359"/>
      <c r="E39" s="359"/>
      <c r="F39" s="359"/>
      <c r="G39" s="359"/>
      <c r="H39" s="358" t="s">
        <v>20</v>
      </c>
      <c r="I39" s="359"/>
      <c r="J39" s="358">
        <f>J38*0.83</f>
        <v>996</v>
      </c>
      <c r="K39" s="358">
        <f>K38*0.83</f>
        <v>697.2</v>
      </c>
      <c r="L39" s="358">
        <f>L38*0.83</f>
        <v>597.6</v>
      </c>
    </row>
    <row r="40" s="347" customFormat="1" ht="59" customHeight="1" spans="1:13">
      <c r="A40" s="356" t="s">
        <v>543</v>
      </c>
      <c r="B40" s="357" t="s">
        <v>544</v>
      </c>
      <c r="C40" s="358" t="s">
        <v>545</v>
      </c>
      <c r="D40" s="359" t="s">
        <v>546</v>
      </c>
      <c r="E40" s="359" t="s">
        <v>547</v>
      </c>
      <c r="F40" s="361"/>
      <c r="G40" s="359"/>
      <c r="H40" s="358" t="s">
        <v>548</v>
      </c>
      <c r="I40" s="359"/>
      <c r="J40" s="360">
        <v>2300</v>
      </c>
      <c r="K40" s="358">
        <f>J40*0.7</f>
        <v>1610</v>
      </c>
      <c r="L40" s="358">
        <f>J40*0.6</f>
        <v>1380</v>
      </c>
    </row>
    <row r="41" s="347" customFormat="1" ht="58" customHeight="1" spans="1:13">
      <c r="A41" s="356" t="s">
        <v>549</v>
      </c>
      <c r="B41" s="357" t="s">
        <v>550</v>
      </c>
      <c r="C41" s="358" t="s">
        <v>551</v>
      </c>
      <c r="D41" s="359" t="s">
        <v>552</v>
      </c>
      <c r="E41" s="359" t="s">
        <v>553</v>
      </c>
      <c r="F41" s="359"/>
      <c r="G41" s="359"/>
      <c r="H41" s="358" t="s">
        <v>20</v>
      </c>
      <c r="I41" s="359"/>
      <c r="J41" s="360">
        <v>1040</v>
      </c>
      <c r="K41" s="358">
        <f>J41*0.7</f>
        <v>728</v>
      </c>
      <c r="L41" s="358">
        <f>J41*0.6</f>
        <v>624</v>
      </c>
    </row>
    <row r="42" s="347" customFormat="1" ht="50" customHeight="1" spans="1:13">
      <c r="A42" s="356" t="s">
        <v>554</v>
      </c>
      <c r="B42" s="357" t="s">
        <v>555</v>
      </c>
      <c r="C42" s="358" t="s">
        <v>556</v>
      </c>
      <c r="D42" s="359" t="s">
        <v>557</v>
      </c>
      <c r="E42" s="359" t="s">
        <v>558</v>
      </c>
      <c r="F42" s="359"/>
      <c r="G42" s="359"/>
      <c r="H42" s="358" t="s">
        <v>20</v>
      </c>
      <c r="I42" s="359"/>
      <c r="J42" s="358" t="s">
        <v>135</v>
      </c>
      <c r="K42" s="358" t="s">
        <v>135</v>
      </c>
      <c r="L42" s="358" t="s">
        <v>135</v>
      </c>
    </row>
    <row r="43" s="347" customFormat="1" ht="61" customHeight="1" spans="1:13">
      <c r="A43" s="356" t="s">
        <v>559</v>
      </c>
      <c r="B43" s="357" t="s">
        <v>560</v>
      </c>
      <c r="C43" s="358" t="s">
        <v>561</v>
      </c>
      <c r="D43" s="359" t="s">
        <v>562</v>
      </c>
      <c r="E43" s="359" t="s">
        <v>553</v>
      </c>
      <c r="F43" s="359"/>
      <c r="G43" s="359"/>
      <c r="H43" s="358" t="s">
        <v>20</v>
      </c>
      <c r="I43" s="359"/>
      <c r="J43" s="360">
        <v>3000</v>
      </c>
      <c r="K43" s="358">
        <f>J43*0.7</f>
        <v>2100</v>
      </c>
      <c r="L43" s="358">
        <f>J43*0.6</f>
        <v>1800</v>
      </c>
    </row>
    <row r="44" s="347" customFormat="1" ht="69" customHeight="1" spans="1:13">
      <c r="A44" s="356" t="s">
        <v>563</v>
      </c>
      <c r="B44" s="357" t="s">
        <v>564</v>
      </c>
      <c r="C44" s="358" t="s">
        <v>565</v>
      </c>
      <c r="D44" s="359" t="s">
        <v>566</v>
      </c>
      <c r="E44" s="359" t="s">
        <v>567</v>
      </c>
      <c r="F44" s="361"/>
      <c r="G44" s="359"/>
      <c r="H44" s="358" t="s">
        <v>20</v>
      </c>
      <c r="I44" s="359"/>
      <c r="J44" s="358">
        <v>2000</v>
      </c>
      <c r="K44" s="358">
        <f>J44*0.7</f>
        <v>1400</v>
      </c>
      <c r="L44" s="358">
        <f>J44*0.6</f>
        <v>1200</v>
      </c>
    </row>
    <row r="45" s="347" customFormat="1" ht="50" customHeight="1" spans="1:13">
      <c r="A45" s="356" t="s">
        <v>568</v>
      </c>
      <c r="B45" s="357" t="s">
        <v>569</v>
      </c>
      <c r="C45" s="358" t="s">
        <v>570</v>
      </c>
      <c r="D45" s="359" t="s">
        <v>571</v>
      </c>
      <c r="E45" s="359" t="s">
        <v>572</v>
      </c>
      <c r="F45" s="359"/>
      <c r="G45" s="359"/>
      <c r="H45" s="358" t="s">
        <v>20</v>
      </c>
      <c r="I45" s="359"/>
      <c r="J45" s="358">
        <v>800</v>
      </c>
      <c r="K45" s="358">
        <f>J45*0.7</f>
        <v>560</v>
      </c>
      <c r="L45" s="358">
        <f>J45*0.6</f>
        <v>480</v>
      </c>
    </row>
    <row r="46" s="347" customFormat="1" ht="50" customHeight="1" spans="1:13">
      <c r="A46" s="356" t="s">
        <v>573</v>
      </c>
      <c r="B46" s="357" t="s">
        <v>574</v>
      </c>
      <c r="C46" s="358" t="s">
        <v>575</v>
      </c>
      <c r="D46" s="359" t="s">
        <v>576</v>
      </c>
      <c r="E46" s="359" t="s">
        <v>529</v>
      </c>
      <c r="F46" s="359"/>
      <c r="G46" s="359"/>
      <c r="H46" s="358" t="s">
        <v>20</v>
      </c>
      <c r="I46" s="359"/>
      <c r="J46" s="360">
        <v>1200</v>
      </c>
      <c r="K46" s="358">
        <f>J46*0.9</f>
        <v>1080</v>
      </c>
      <c r="L46" s="358">
        <f>J46*0.8</f>
        <v>960</v>
      </c>
    </row>
    <row r="47" s="347" customFormat="1" ht="50" customHeight="1" spans="1:13">
      <c r="A47" s="356" t="s">
        <v>577</v>
      </c>
      <c r="B47" s="357" t="s">
        <v>578</v>
      </c>
      <c r="C47" s="358" t="s">
        <v>579</v>
      </c>
      <c r="D47" s="359" t="s">
        <v>580</v>
      </c>
      <c r="E47" s="359" t="s">
        <v>581</v>
      </c>
      <c r="F47" s="359"/>
      <c r="G47" s="359"/>
      <c r="H47" s="358" t="s">
        <v>20</v>
      </c>
      <c r="I47" s="359"/>
      <c r="J47" s="360">
        <v>4500</v>
      </c>
      <c r="K47" s="358">
        <f>J47*0.7</f>
        <v>3150</v>
      </c>
      <c r="L47" s="358">
        <f>J47*0.6</f>
        <v>2700</v>
      </c>
    </row>
    <row r="48" s="347" customFormat="1" ht="50" customHeight="1" spans="1:13">
      <c r="A48" s="356" t="s">
        <v>582</v>
      </c>
      <c r="B48" s="357" t="s">
        <v>583</v>
      </c>
      <c r="C48" s="358" t="s">
        <v>584</v>
      </c>
      <c r="D48" s="359" t="s">
        <v>585</v>
      </c>
      <c r="E48" s="359" t="s">
        <v>586</v>
      </c>
      <c r="F48" s="359"/>
      <c r="G48" s="359"/>
      <c r="H48" s="358" t="s">
        <v>20</v>
      </c>
      <c r="I48" s="359"/>
      <c r="J48" s="358">
        <v>1500</v>
      </c>
      <c r="K48" s="358">
        <f>J48*0.7</f>
        <v>1050</v>
      </c>
      <c r="L48" s="358">
        <f>J48*0.6</f>
        <v>900</v>
      </c>
    </row>
    <row r="49" s="347" customFormat="1" ht="50" customHeight="1" spans="1:12">
      <c r="A49" s="356" t="s">
        <v>587</v>
      </c>
      <c r="B49" s="357" t="s">
        <v>588</v>
      </c>
      <c r="C49" s="358" t="s">
        <v>589</v>
      </c>
      <c r="D49" s="359" t="s">
        <v>590</v>
      </c>
      <c r="E49" s="359" t="s">
        <v>586</v>
      </c>
      <c r="F49" s="359"/>
      <c r="G49" s="359"/>
      <c r="H49" s="358" t="s">
        <v>20</v>
      </c>
      <c r="I49" s="359" t="s">
        <v>591</v>
      </c>
      <c r="J49" s="358">
        <v>2500</v>
      </c>
      <c r="K49" s="358">
        <f>J49*0.7</f>
        <v>1750</v>
      </c>
      <c r="L49" s="358">
        <f>J49*0.6</f>
        <v>1500</v>
      </c>
    </row>
    <row r="50" s="347" customFormat="1" ht="64" customHeight="1" spans="1:12">
      <c r="A50" s="356" t="s">
        <v>592</v>
      </c>
      <c r="B50" s="357" t="s">
        <v>593</v>
      </c>
      <c r="C50" s="358" t="s">
        <v>594</v>
      </c>
      <c r="D50" s="362" t="s">
        <v>595</v>
      </c>
      <c r="E50" s="362" t="s">
        <v>596</v>
      </c>
      <c r="F50" s="359"/>
      <c r="G50" s="359"/>
      <c r="H50" s="358" t="s">
        <v>20</v>
      </c>
      <c r="I50" s="359"/>
      <c r="J50" s="358">
        <v>400</v>
      </c>
      <c r="K50" s="358">
        <f t="shared" ref="K50:K57" si="4">J50*0.9</f>
        <v>360</v>
      </c>
      <c r="L50" s="358">
        <f t="shared" ref="L50:L57" si="5">J50*0.8</f>
        <v>320</v>
      </c>
    </row>
    <row r="51" s="347" customFormat="1" ht="64" customHeight="1" spans="1:12">
      <c r="A51" s="356" t="s">
        <v>597</v>
      </c>
      <c r="B51" s="357" t="s">
        <v>598</v>
      </c>
      <c r="C51" s="358" t="s">
        <v>599</v>
      </c>
      <c r="D51" s="362" t="s">
        <v>600</v>
      </c>
      <c r="E51" s="362" t="s">
        <v>596</v>
      </c>
      <c r="F51" s="359"/>
      <c r="G51" s="359"/>
      <c r="H51" s="358" t="s">
        <v>20</v>
      </c>
      <c r="I51" s="359" t="s">
        <v>601</v>
      </c>
      <c r="J51" s="358">
        <v>600</v>
      </c>
      <c r="K51" s="358">
        <f t="shared" si="4"/>
        <v>540</v>
      </c>
      <c r="L51" s="358">
        <f t="shared" si="5"/>
        <v>480</v>
      </c>
    </row>
    <row r="52" s="347" customFormat="1" ht="65" customHeight="1" spans="1:12">
      <c r="A52" s="356" t="s">
        <v>602</v>
      </c>
      <c r="B52" s="357" t="s">
        <v>603</v>
      </c>
      <c r="C52" s="358" t="s">
        <v>604</v>
      </c>
      <c r="D52" s="359" t="s">
        <v>605</v>
      </c>
      <c r="E52" s="359" t="s">
        <v>606</v>
      </c>
      <c r="F52" s="359"/>
      <c r="G52" s="359" t="s">
        <v>607</v>
      </c>
      <c r="H52" s="358" t="s">
        <v>20</v>
      </c>
      <c r="I52" s="359" t="s">
        <v>608</v>
      </c>
      <c r="J52" s="360">
        <v>200</v>
      </c>
      <c r="K52" s="358">
        <f t="shared" si="4"/>
        <v>180</v>
      </c>
      <c r="L52" s="358">
        <f t="shared" si="5"/>
        <v>160</v>
      </c>
    </row>
    <row r="53" s="347" customFormat="1" ht="58" customHeight="1" spans="1:12">
      <c r="A53" s="356" t="s">
        <v>609</v>
      </c>
      <c r="B53" s="357" t="s">
        <v>610</v>
      </c>
      <c r="C53" s="358" t="s">
        <v>611</v>
      </c>
      <c r="D53" s="359"/>
      <c r="E53" s="359"/>
      <c r="F53" s="359"/>
      <c r="G53" s="359"/>
      <c r="H53" s="358" t="s">
        <v>20</v>
      </c>
      <c r="I53" s="359" t="s">
        <v>608</v>
      </c>
      <c r="J53" s="360">
        <v>200</v>
      </c>
      <c r="K53" s="358">
        <f t="shared" si="4"/>
        <v>180</v>
      </c>
      <c r="L53" s="358">
        <f t="shared" si="5"/>
        <v>160</v>
      </c>
    </row>
    <row r="54" s="347" customFormat="1" ht="49" customHeight="1" spans="1:12">
      <c r="A54" s="356" t="s">
        <v>612</v>
      </c>
      <c r="B54" s="357" t="s">
        <v>613</v>
      </c>
      <c r="C54" s="358" t="s">
        <v>614</v>
      </c>
      <c r="D54" s="359"/>
      <c r="E54" s="359"/>
      <c r="F54" s="359"/>
      <c r="G54" s="359"/>
      <c r="H54" s="358" t="s">
        <v>20</v>
      </c>
      <c r="I54" s="359" t="s">
        <v>608</v>
      </c>
      <c r="J54" s="360">
        <v>200</v>
      </c>
      <c r="K54" s="358">
        <f t="shared" si="4"/>
        <v>180</v>
      </c>
      <c r="L54" s="358">
        <f t="shared" si="5"/>
        <v>160</v>
      </c>
    </row>
    <row r="55" s="347" customFormat="1" ht="101" customHeight="1" spans="1:12">
      <c r="A55" s="356" t="s">
        <v>615</v>
      </c>
      <c r="B55" s="357" t="s">
        <v>616</v>
      </c>
      <c r="C55" s="358" t="s">
        <v>617</v>
      </c>
      <c r="D55" s="359" t="s">
        <v>618</v>
      </c>
      <c r="E55" s="359" t="s">
        <v>606</v>
      </c>
      <c r="F55" s="359"/>
      <c r="G55" s="359" t="s">
        <v>619</v>
      </c>
      <c r="H55" s="358" t="s">
        <v>20</v>
      </c>
      <c r="I55" s="359" t="s">
        <v>620</v>
      </c>
      <c r="J55" s="360">
        <v>500</v>
      </c>
      <c r="K55" s="358">
        <f t="shared" si="4"/>
        <v>450</v>
      </c>
      <c r="L55" s="358">
        <f t="shared" si="5"/>
        <v>400</v>
      </c>
    </row>
    <row r="56" s="347" customFormat="1" ht="101" customHeight="1" spans="1:12">
      <c r="A56" s="356" t="s">
        <v>621</v>
      </c>
      <c r="B56" s="357" t="s">
        <v>622</v>
      </c>
      <c r="C56" s="358" t="s">
        <v>623</v>
      </c>
      <c r="D56" s="359"/>
      <c r="E56" s="359"/>
      <c r="F56" s="359"/>
      <c r="G56" s="359"/>
      <c r="H56" s="358" t="s">
        <v>20</v>
      </c>
      <c r="I56" s="359" t="s">
        <v>624</v>
      </c>
      <c r="J56" s="360">
        <v>500</v>
      </c>
      <c r="K56" s="358">
        <f t="shared" si="4"/>
        <v>450</v>
      </c>
      <c r="L56" s="358">
        <f t="shared" si="5"/>
        <v>400</v>
      </c>
    </row>
    <row r="57" s="347" customFormat="1" ht="55" customHeight="1" spans="1:12">
      <c r="A57" s="356" t="s">
        <v>625</v>
      </c>
      <c r="B57" s="357" t="s">
        <v>626</v>
      </c>
      <c r="C57" s="358" t="s">
        <v>627</v>
      </c>
      <c r="D57" s="359" t="s">
        <v>628</v>
      </c>
      <c r="E57" s="359" t="s">
        <v>629</v>
      </c>
      <c r="F57" s="359" t="s">
        <v>630</v>
      </c>
      <c r="G57" s="359"/>
      <c r="H57" s="358" t="s">
        <v>20</v>
      </c>
      <c r="I57" s="359"/>
      <c r="J57" s="358">
        <v>1000</v>
      </c>
      <c r="K57" s="358">
        <f t="shared" si="4"/>
        <v>900</v>
      </c>
      <c r="L57" s="358">
        <f t="shared" si="5"/>
        <v>800</v>
      </c>
    </row>
    <row r="58" s="347" customFormat="1" ht="46" customHeight="1" spans="1:12">
      <c r="A58" s="356" t="s">
        <v>631</v>
      </c>
      <c r="B58" s="357" t="s">
        <v>632</v>
      </c>
      <c r="C58" s="358" t="s">
        <v>633</v>
      </c>
      <c r="D58" s="359"/>
      <c r="E58" s="359"/>
      <c r="F58" s="359"/>
      <c r="G58" s="359"/>
      <c r="H58" s="358" t="s">
        <v>20</v>
      </c>
      <c r="I58" s="359"/>
      <c r="J58" s="358">
        <f>J57*0.26</f>
        <v>260</v>
      </c>
      <c r="K58" s="358">
        <f>K57*0.26</f>
        <v>234</v>
      </c>
      <c r="L58" s="358">
        <f>L57*0.26</f>
        <v>208</v>
      </c>
    </row>
    <row r="59" s="347" customFormat="1" ht="56" customHeight="1" spans="1:12">
      <c r="A59" s="356" t="s">
        <v>634</v>
      </c>
      <c r="B59" s="357" t="s">
        <v>635</v>
      </c>
      <c r="C59" s="358" t="s">
        <v>636</v>
      </c>
      <c r="D59" s="359" t="s">
        <v>637</v>
      </c>
      <c r="E59" s="359" t="s">
        <v>638</v>
      </c>
      <c r="F59" s="361"/>
      <c r="G59" s="359"/>
      <c r="H59" s="358" t="s">
        <v>20</v>
      </c>
      <c r="I59" s="359" t="s">
        <v>639</v>
      </c>
      <c r="J59" s="358">
        <v>600</v>
      </c>
      <c r="K59" s="358">
        <f>J59*0.9</f>
        <v>540</v>
      </c>
      <c r="L59" s="358">
        <f>J59*0.8</f>
        <v>480</v>
      </c>
    </row>
    <row r="60" s="347" customFormat="1" ht="53" customHeight="1" spans="1:12">
      <c r="A60" s="356" t="s">
        <v>640</v>
      </c>
      <c r="B60" s="357" t="s">
        <v>641</v>
      </c>
      <c r="C60" s="358" t="s">
        <v>642</v>
      </c>
      <c r="D60" s="359" t="s">
        <v>643</v>
      </c>
      <c r="E60" s="359" t="s">
        <v>644</v>
      </c>
      <c r="F60" s="359" t="s">
        <v>645</v>
      </c>
      <c r="G60" s="364"/>
      <c r="H60" s="358" t="s">
        <v>20</v>
      </c>
      <c r="I60" s="359"/>
      <c r="J60" s="360">
        <v>70</v>
      </c>
      <c r="K60" s="358">
        <f>J60*0.9</f>
        <v>63</v>
      </c>
      <c r="L60" s="358">
        <f>J60*0.8</f>
        <v>56</v>
      </c>
    </row>
    <row r="61" s="347" customFormat="1" ht="54" customHeight="1" spans="1:12">
      <c r="A61" s="356" t="s">
        <v>646</v>
      </c>
      <c r="B61" s="357" t="s">
        <v>647</v>
      </c>
      <c r="C61" s="358" t="s">
        <v>648</v>
      </c>
      <c r="D61" s="359"/>
      <c r="E61" s="359"/>
      <c r="F61" s="359"/>
      <c r="G61" s="364"/>
      <c r="H61" s="358" t="s">
        <v>20</v>
      </c>
      <c r="I61" s="359"/>
      <c r="J61" s="360">
        <f>J60*0.14</f>
        <v>9.8</v>
      </c>
      <c r="K61" s="360">
        <f>K60*0.14</f>
        <v>8.82</v>
      </c>
      <c r="L61" s="360">
        <f>L60*0.14</f>
        <v>7.84</v>
      </c>
    </row>
    <row r="62" s="347" customFormat="1" ht="51" customHeight="1" spans="1:12">
      <c r="A62" s="356" t="s">
        <v>649</v>
      </c>
      <c r="B62" s="357" t="s">
        <v>650</v>
      </c>
      <c r="C62" s="358" t="s">
        <v>651</v>
      </c>
      <c r="D62" s="359" t="s">
        <v>652</v>
      </c>
      <c r="E62" s="359" t="s">
        <v>653</v>
      </c>
      <c r="F62" s="365"/>
      <c r="G62" s="365"/>
      <c r="H62" s="358" t="s">
        <v>20</v>
      </c>
      <c r="I62" s="359" t="s">
        <v>654</v>
      </c>
      <c r="J62" s="360">
        <v>70</v>
      </c>
      <c r="K62" s="358">
        <f>J62*0.9</f>
        <v>63</v>
      </c>
      <c r="L62" s="358">
        <f>J62*0.8</f>
        <v>56</v>
      </c>
    </row>
    <row r="63" s="347" customFormat="1" ht="51" customHeight="1" spans="1:12">
      <c r="A63" s="356" t="s">
        <v>655</v>
      </c>
      <c r="B63" s="357" t="s">
        <v>656</v>
      </c>
      <c r="C63" s="358" t="s">
        <v>657</v>
      </c>
      <c r="D63" s="359" t="s">
        <v>658</v>
      </c>
      <c r="E63" s="359" t="s">
        <v>659</v>
      </c>
      <c r="F63" s="359"/>
      <c r="G63" s="359"/>
      <c r="H63" s="358" t="s">
        <v>20</v>
      </c>
      <c r="I63" s="359" t="s">
        <v>660</v>
      </c>
      <c r="J63" s="360">
        <v>80</v>
      </c>
      <c r="K63" s="358">
        <f>J63*0.9</f>
        <v>72</v>
      </c>
      <c r="L63" s="358">
        <f>J63*0.8</f>
        <v>64</v>
      </c>
    </row>
    <row r="64" s="347" customFormat="1" ht="51" customHeight="1" spans="1:12">
      <c r="A64" s="356" t="s">
        <v>661</v>
      </c>
      <c r="B64" s="357" t="s">
        <v>662</v>
      </c>
      <c r="C64" s="358" t="s">
        <v>663</v>
      </c>
      <c r="D64" s="359" t="s">
        <v>664</v>
      </c>
      <c r="E64" s="359" t="s">
        <v>665</v>
      </c>
      <c r="F64" s="359"/>
      <c r="G64" s="359" t="s">
        <v>666</v>
      </c>
      <c r="H64" s="358" t="s">
        <v>20</v>
      </c>
      <c r="I64" s="359" t="s">
        <v>667</v>
      </c>
      <c r="J64" s="360">
        <v>2000</v>
      </c>
      <c r="K64" s="358">
        <f>J64*0.7</f>
        <v>1400</v>
      </c>
      <c r="L64" s="358">
        <f>J64*0.6</f>
        <v>1200</v>
      </c>
    </row>
    <row r="65" s="347" customFormat="1" ht="55" customHeight="1" spans="1:12">
      <c r="A65" s="356" t="s">
        <v>668</v>
      </c>
      <c r="B65" s="357" t="s">
        <v>669</v>
      </c>
      <c r="C65" s="358" t="s">
        <v>670</v>
      </c>
      <c r="D65" s="359"/>
      <c r="E65" s="359"/>
      <c r="F65" s="359"/>
      <c r="G65" s="359"/>
      <c r="H65" s="358" t="s">
        <v>20</v>
      </c>
      <c r="I65" s="359" t="s">
        <v>667</v>
      </c>
      <c r="J65" s="360">
        <v>2000</v>
      </c>
      <c r="K65" s="358">
        <f>J65*0.7</f>
        <v>1400</v>
      </c>
      <c r="L65" s="358">
        <f>J65*0.6</f>
        <v>1200</v>
      </c>
    </row>
    <row r="66" s="347" customFormat="1" ht="36" spans="1:12">
      <c r="A66" s="356" t="s">
        <v>671</v>
      </c>
      <c r="B66" s="357" t="s">
        <v>672</v>
      </c>
      <c r="C66" s="358" t="s">
        <v>673</v>
      </c>
      <c r="D66" s="359" t="s">
        <v>674</v>
      </c>
      <c r="E66" s="359" t="s">
        <v>675</v>
      </c>
      <c r="F66" s="359"/>
      <c r="G66" s="359"/>
      <c r="H66" s="358" t="s">
        <v>20</v>
      </c>
      <c r="I66" s="359"/>
      <c r="J66" s="360">
        <v>1040</v>
      </c>
      <c r="K66" s="358">
        <f>J66*0.7</f>
        <v>728</v>
      </c>
      <c r="L66" s="358">
        <f>J66*0.6</f>
        <v>624</v>
      </c>
    </row>
    <row r="67" s="347" customFormat="1" ht="55" customHeight="1" spans="1:12">
      <c r="A67" s="356" t="s">
        <v>676</v>
      </c>
      <c r="B67" s="357" t="s">
        <v>677</v>
      </c>
      <c r="C67" s="358" t="s">
        <v>678</v>
      </c>
      <c r="D67" s="359" t="s">
        <v>679</v>
      </c>
      <c r="E67" s="359" t="s">
        <v>680</v>
      </c>
      <c r="F67" s="359" t="s">
        <v>681</v>
      </c>
      <c r="G67" s="359"/>
      <c r="H67" s="358" t="s">
        <v>20</v>
      </c>
      <c r="I67" s="359"/>
      <c r="J67" s="360">
        <v>1040</v>
      </c>
      <c r="K67" s="358">
        <f>J67*0.7</f>
        <v>728</v>
      </c>
      <c r="L67" s="358">
        <f>J67*0.6</f>
        <v>624</v>
      </c>
    </row>
    <row r="68" s="347" customFormat="1" ht="49" customHeight="1" spans="1:12">
      <c r="A68" s="356" t="s">
        <v>682</v>
      </c>
      <c r="B68" s="357" t="s">
        <v>683</v>
      </c>
      <c r="C68" s="358" t="s">
        <v>684</v>
      </c>
      <c r="D68" s="359"/>
      <c r="E68" s="359"/>
      <c r="F68" s="359"/>
      <c r="G68" s="359"/>
      <c r="H68" s="358" t="s">
        <v>20</v>
      </c>
      <c r="I68" s="359"/>
      <c r="J68" s="360">
        <f>J67*0.25</f>
        <v>260</v>
      </c>
      <c r="K68" s="360">
        <f>K67*0.25</f>
        <v>182</v>
      </c>
      <c r="L68" s="360">
        <f>L67*0.25</f>
        <v>156</v>
      </c>
    </row>
    <row r="69" s="347" customFormat="1" ht="52" customHeight="1" spans="1:12">
      <c r="A69" s="356" t="s">
        <v>685</v>
      </c>
      <c r="B69" s="357" t="s">
        <v>686</v>
      </c>
      <c r="C69" s="358" t="s">
        <v>687</v>
      </c>
      <c r="D69" s="359" t="s">
        <v>688</v>
      </c>
      <c r="E69" s="359" t="s">
        <v>586</v>
      </c>
      <c r="F69" s="359"/>
      <c r="G69" s="359" t="s">
        <v>689</v>
      </c>
      <c r="H69" s="358" t="s">
        <v>20</v>
      </c>
      <c r="I69" s="359"/>
      <c r="J69" s="360">
        <v>2000</v>
      </c>
      <c r="K69" s="358">
        <f t="shared" ref="K69:K79" si="6">J69*0.7</f>
        <v>1400</v>
      </c>
      <c r="L69" s="358">
        <f t="shared" ref="L69:L79" si="7">J69*0.6</f>
        <v>1200</v>
      </c>
    </row>
    <row r="70" s="347" customFormat="1" ht="50" customHeight="1" spans="1:12">
      <c r="A70" s="356" t="s">
        <v>690</v>
      </c>
      <c r="B70" s="357" t="s">
        <v>691</v>
      </c>
      <c r="C70" s="358" t="s">
        <v>692</v>
      </c>
      <c r="D70" s="359"/>
      <c r="E70" s="359"/>
      <c r="F70" s="359"/>
      <c r="G70" s="359"/>
      <c r="H70" s="358" t="s">
        <v>20</v>
      </c>
      <c r="I70" s="359"/>
      <c r="J70" s="360">
        <v>2000</v>
      </c>
      <c r="K70" s="358">
        <f t="shared" si="6"/>
        <v>1400</v>
      </c>
      <c r="L70" s="358">
        <f t="shared" si="7"/>
        <v>1200</v>
      </c>
    </row>
    <row r="71" s="347" customFormat="1" ht="48" customHeight="1" spans="1:12">
      <c r="A71" s="356" t="s">
        <v>693</v>
      </c>
      <c r="B71" s="357" t="s">
        <v>694</v>
      </c>
      <c r="C71" s="358" t="s">
        <v>695</v>
      </c>
      <c r="D71" s="359" t="s">
        <v>696</v>
      </c>
      <c r="E71" s="359" t="s">
        <v>586</v>
      </c>
      <c r="F71" s="359"/>
      <c r="G71" s="359"/>
      <c r="H71" s="358" t="s">
        <v>20</v>
      </c>
      <c r="I71" s="359" t="s">
        <v>697</v>
      </c>
      <c r="J71" s="360">
        <v>3000</v>
      </c>
      <c r="K71" s="358">
        <f t="shared" si="6"/>
        <v>2100</v>
      </c>
      <c r="L71" s="358">
        <f t="shared" si="7"/>
        <v>1800</v>
      </c>
    </row>
    <row r="72" s="347" customFormat="1" ht="48" customHeight="1" spans="1:12">
      <c r="A72" s="356" t="s">
        <v>698</v>
      </c>
      <c r="B72" s="357" t="s">
        <v>699</v>
      </c>
      <c r="C72" s="358" t="s">
        <v>700</v>
      </c>
      <c r="D72" s="359" t="s">
        <v>701</v>
      </c>
      <c r="E72" s="359" t="s">
        <v>702</v>
      </c>
      <c r="F72" s="359"/>
      <c r="G72" s="359"/>
      <c r="H72" s="358" t="s">
        <v>410</v>
      </c>
      <c r="I72" s="359"/>
      <c r="J72" s="360">
        <v>1000</v>
      </c>
      <c r="K72" s="358">
        <f t="shared" si="6"/>
        <v>700</v>
      </c>
      <c r="L72" s="358">
        <f t="shared" si="7"/>
        <v>600</v>
      </c>
    </row>
    <row r="73" s="347" customFormat="1" ht="48" customHeight="1" spans="1:12">
      <c r="A73" s="356" t="s">
        <v>703</v>
      </c>
      <c r="B73" s="357" t="s">
        <v>704</v>
      </c>
      <c r="C73" s="358" t="s">
        <v>705</v>
      </c>
      <c r="D73" s="359" t="s">
        <v>706</v>
      </c>
      <c r="E73" s="359" t="s">
        <v>707</v>
      </c>
      <c r="F73" s="359"/>
      <c r="G73" s="359"/>
      <c r="H73" s="358" t="s">
        <v>20</v>
      </c>
      <c r="I73" s="359"/>
      <c r="J73" s="360">
        <v>2000</v>
      </c>
      <c r="K73" s="358">
        <f t="shared" si="6"/>
        <v>1400</v>
      </c>
      <c r="L73" s="358">
        <f t="shared" si="7"/>
        <v>1200</v>
      </c>
    </row>
    <row r="74" s="347" customFormat="1" ht="48" customHeight="1" spans="1:12">
      <c r="A74" s="356" t="s">
        <v>708</v>
      </c>
      <c r="B74" s="357" t="s">
        <v>709</v>
      </c>
      <c r="C74" s="358" t="s">
        <v>710</v>
      </c>
      <c r="D74" s="359" t="s">
        <v>711</v>
      </c>
      <c r="E74" s="359" t="s">
        <v>707</v>
      </c>
      <c r="F74" s="359"/>
      <c r="G74" s="359"/>
      <c r="H74" s="358" t="s">
        <v>20</v>
      </c>
      <c r="I74" s="359"/>
      <c r="J74" s="358">
        <v>2300</v>
      </c>
      <c r="K74" s="358">
        <f t="shared" si="6"/>
        <v>1610</v>
      </c>
      <c r="L74" s="358">
        <f t="shared" si="7"/>
        <v>1380</v>
      </c>
    </row>
    <row r="75" s="347" customFormat="1" ht="64" customHeight="1" spans="1:12">
      <c r="A75" s="356" t="s">
        <v>712</v>
      </c>
      <c r="B75" s="357" t="s">
        <v>713</v>
      </c>
      <c r="C75" s="358" t="s">
        <v>714</v>
      </c>
      <c r="D75" s="359" t="s">
        <v>715</v>
      </c>
      <c r="E75" s="359" t="s">
        <v>716</v>
      </c>
      <c r="F75" s="359"/>
      <c r="G75" s="359"/>
      <c r="H75" s="358" t="s">
        <v>20</v>
      </c>
      <c r="I75" s="359"/>
      <c r="J75" s="358">
        <v>2500</v>
      </c>
      <c r="K75" s="358">
        <f t="shared" si="6"/>
        <v>1750</v>
      </c>
      <c r="L75" s="358">
        <f t="shared" si="7"/>
        <v>1500</v>
      </c>
    </row>
    <row r="76" s="347" customFormat="1" ht="59" customHeight="1" spans="1:12">
      <c r="A76" s="356" t="s">
        <v>717</v>
      </c>
      <c r="B76" s="357" t="s">
        <v>718</v>
      </c>
      <c r="C76" s="358" t="s">
        <v>719</v>
      </c>
      <c r="D76" s="359" t="s">
        <v>720</v>
      </c>
      <c r="E76" s="359" t="s">
        <v>716</v>
      </c>
      <c r="F76" s="359"/>
      <c r="G76" s="359"/>
      <c r="H76" s="358" t="s">
        <v>20</v>
      </c>
      <c r="I76" s="359"/>
      <c r="J76" s="358">
        <v>3000</v>
      </c>
      <c r="K76" s="358">
        <f t="shared" si="6"/>
        <v>2100</v>
      </c>
      <c r="L76" s="358">
        <f t="shared" si="7"/>
        <v>1800</v>
      </c>
    </row>
    <row r="77" s="347" customFormat="1" ht="53" customHeight="1" spans="1:12">
      <c r="A77" s="356" t="s">
        <v>721</v>
      </c>
      <c r="B77" s="357" t="s">
        <v>722</v>
      </c>
      <c r="C77" s="358" t="s">
        <v>723</v>
      </c>
      <c r="D77" s="359" t="s">
        <v>724</v>
      </c>
      <c r="E77" s="359" t="s">
        <v>725</v>
      </c>
      <c r="F77" s="359"/>
      <c r="G77" s="359"/>
      <c r="H77" s="358" t="s">
        <v>20</v>
      </c>
      <c r="I77" s="359"/>
      <c r="J77" s="358">
        <v>1300</v>
      </c>
      <c r="K77" s="358">
        <f t="shared" si="6"/>
        <v>910</v>
      </c>
      <c r="L77" s="358">
        <f t="shared" si="7"/>
        <v>780</v>
      </c>
    </row>
    <row r="78" s="347" customFormat="1" ht="45" customHeight="1" spans="1:12">
      <c r="A78" s="356" t="s">
        <v>726</v>
      </c>
      <c r="B78" s="357" t="s">
        <v>727</v>
      </c>
      <c r="C78" s="358" t="s">
        <v>728</v>
      </c>
      <c r="D78" s="359" t="s">
        <v>729</v>
      </c>
      <c r="E78" s="359" t="s">
        <v>730</v>
      </c>
      <c r="F78" s="359"/>
      <c r="G78" s="359"/>
      <c r="H78" s="358" t="s">
        <v>20</v>
      </c>
      <c r="I78" s="359"/>
      <c r="J78" s="360">
        <v>2300</v>
      </c>
      <c r="K78" s="358">
        <f t="shared" si="6"/>
        <v>1610</v>
      </c>
      <c r="L78" s="358">
        <f t="shared" si="7"/>
        <v>1380</v>
      </c>
    </row>
    <row r="79" s="347" customFormat="1" ht="45" customHeight="1" spans="1:12">
      <c r="A79" s="356" t="s">
        <v>731</v>
      </c>
      <c r="B79" s="357" t="s">
        <v>732</v>
      </c>
      <c r="C79" s="358" t="s">
        <v>733</v>
      </c>
      <c r="D79" s="359" t="s">
        <v>734</v>
      </c>
      <c r="E79" s="359" t="s">
        <v>735</v>
      </c>
      <c r="F79" s="359"/>
      <c r="G79" s="359"/>
      <c r="H79" s="358" t="s">
        <v>20</v>
      </c>
      <c r="I79" s="359"/>
      <c r="J79" s="360">
        <v>1800</v>
      </c>
      <c r="K79" s="358">
        <f t="shared" si="6"/>
        <v>1260</v>
      </c>
      <c r="L79" s="358">
        <f t="shared" si="7"/>
        <v>1080</v>
      </c>
    </row>
    <row r="80" s="347" customFormat="1" ht="54" customHeight="1" spans="1:12">
      <c r="A80" s="356" t="s">
        <v>736</v>
      </c>
      <c r="B80" s="357" t="s">
        <v>737</v>
      </c>
      <c r="C80" s="358" t="s">
        <v>738</v>
      </c>
      <c r="D80" s="359" t="s">
        <v>739</v>
      </c>
      <c r="E80" s="359" t="s">
        <v>740</v>
      </c>
      <c r="F80" s="361"/>
      <c r="G80" s="359"/>
      <c r="H80" s="358" t="s">
        <v>410</v>
      </c>
      <c r="I80" s="359"/>
      <c r="J80" s="358">
        <v>700</v>
      </c>
      <c r="K80" s="358">
        <f>J80*0.9</f>
        <v>630</v>
      </c>
      <c r="L80" s="358">
        <f>J80*0.8</f>
        <v>560</v>
      </c>
    </row>
    <row r="81" s="347" customFormat="1" ht="54" customHeight="1" spans="1:12">
      <c r="A81" s="356" t="s">
        <v>741</v>
      </c>
      <c r="B81" s="357" t="s">
        <v>742</v>
      </c>
      <c r="C81" s="358" t="s">
        <v>743</v>
      </c>
      <c r="D81" s="359" t="s">
        <v>744</v>
      </c>
      <c r="E81" s="359" t="s">
        <v>745</v>
      </c>
      <c r="F81" s="359"/>
      <c r="G81" s="359"/>
      <c r="H81" s="358" t="s">
        <v>410</v>
      </c>
      <c r="I81" s="359" t="s">
        <v>746</v>
      </c>
      <c r="J81" s="360">
        <v>300</v>
      </c>
      <c r="K81" s="358">
        <f>J81*0.7</f>
        <v>210</v>
      </c>
      <c r="L81" s="358">
        <f>J81*0.6</f>
        <v>180</v>
      </c>
    </row>
    <row r="82" s="347" customFormat="1" ht="54" customHeight="1" spans="1:12">
      <c r="A82" s="356" t="s">
        <v>747</v>
      </c>
      <c r="B82" s="357" t="s">
        <v>748</v>
      </c>
      <c r="C82" s="358" t="s">
        <v>749</v>
      </c>
      <c r="D82" s="359" t="s">
        <v>750</v>
      </c>
      <c r="E82" s="359" t="s">
        <v>751</v>
      </c>
      <c r="F82" s="361"/>
      <c r="G82" s="361"/>
      <c r="H82" s="358" t="s">
        <v>410</v>
      </c>
      <c r="I82" s="359"/>
      <c r="J82" s="358">
        <v>1600</v>
      </c>
      <c r="K82" s="358">
        <f>J82*0.7</f>
        <v>1120</v>
      </c>
      <c r="L82" s="358">
        <f>J82*0.6</f>
        <v>960</v>
      </c>
    </row>
    <row r="83" s="347" customFormat="1" ht="60" customHeight="1" spans="1:12">
      <c r="A83" s="356" t="s">
        <v>752</v>
      </c>
      <c r="B83" s="357" t="s">
        <v>753</v>
      </c>
      <c r="C83" s="358" t="s">
        <v>754</v>
      </c>
      <c r="D83" s="359" t="s">
        <v>755</v>
      </c>
      <c r="E83" s="359" t="s">
        <v>756</v>
      </c>
      <c r="F83" s="361"/>
      <c r="G83" s="359"/>
      <c r="H83" s="358" t="s">
        <v>410</v>
      </c>
      <c r="I83" s="359"/>
      <c r="J83" s="358">
        <v>2000</v>
      </c>
      <c r="K83" s="358">
        <f>J83*0.7</f>
        <v>1400</v>
      </c>
      <c r="L83" s="358">
        <f>J83*0.6</f>
        <v>1200</v>
      </c>
    </row>
    <row r="84" s="347" customFormat="1" ht="60" customHeight="1" spans="1:12">
      <c r="A84" s="356" t="s">
        <v>757</v>
      </c>
      <c r="B84" s="357" t="s">
        <v>758</v>
      </c>
      <c r="C84" s="358" t="s">
        <v>759</v>
      </c>
      <c r="D84" s="359" t="s">
        <v>760</v>
      </c>
      <c r="E84" s="359" t="s">
        <v>761</v>
      </c>
      <c r="F84" s="361"/>
      <c r="G84" s="359"/>
      <c r="H84" s="358" t="s">
        <v>410</v>
      </c>
      <c r="I84" s="359"/>
      <c r="J84" s="358">
        <v>2000</v>
      </c>
      <c r="K84" s="358">
        <f>J84*0.7</f>
        <v>1400</v>
      </c>
      <c r="L84" s="358">
        <f>J84*0.6</f>
        <v>1200</v>
      </c>
    </row>
    <row r="85" s="347" customFormat="1" ht="60" customHeight="1" spans="1:12">
      <c r="A85" s="356" t="s">
        <v>762</v>
      </c>
      <c r="B85" s="357" t="s">
        <v>763</v>
      </c>
      <c r="C85" s="358" t="s">
        <v>764</v>
      </c>
      <c r="D85" s="359" t="s">
        <v>765</v>
      </c>
      <c r="E85" s="359" t="s">
        <v>766</v>
      </c>
      <c r="F85" s="359"/>
      <c r="G85" s="361"/>
      <c r="H85" s="358" t="s">
        <v>410</v>
      </c>
      <c r="I85" s="361"/>
      <c r="J85" s="360">
        <v>1000</v>
      </c>
      <c r="K85" s="358">
        <f>J85*0.9</f>
        <v>900</v>
      </c>
      <c r="L85" s="358">
        <f>J85*0.8</f>
        <v>800</v>
      </c>
    </row>
    <row r="86" s="347" customFormat="1" ht="60" customHeight="1" spans="1:12">
      <c r="A86" s="356" t="s">
        <v>767</v>
      </c>
      <c r="B86" s="357" t="s">
        <v>768</v>
      </c>
      <c r="C86" s="358" t="s">
        <v>769</v>
      </c>
      <c r="D86" s="359" t="s">
        <v>770</v>
      </c>
      <c r="E86" s="359" t="s">
        <v>771</v>
      </c>
      <c r="F86" s="361"/>
      <c r="G86" s="359"/>
      <c r="H86" s="358" t="s">
        <v>410</v>
      </c>
      <c r="I86" s="361"/>
      <c r="J86" s="358">
        <v>1040</v>
      </c>
      <c r="K86" s="358">
        <f>J86*0.7</f>
        <v>728</v>
      </c>
      <c r="L86" s="358">
        <f>J86*0.6</f>
        <v>624</v>
      </c>
    </row>
    <row r="87" s="347" customFormat="1" ht="60" customHeight="1" spans="1:12">
      <c r="A87" s="356" t="s">
        <v>772</v>
      </c>
      <c r="B87" s="357" t="s">
        <v>773</v>
      </c>
      <c r="C87" s="358" t="s">
        <v>774</v>
      </c>
      <c r="D87" s="359" t="s">
        <v>775</v>
      </c>
      <c r="E87" s="359" t="s">
        <v>776</v>
      </c>
      <c r="F87" s="361"/>
      <c r="G87" s="359"/>
      <c r="H87" s="358" t="s">
        <v>410</v>
      </c>
      <c r="I87" s="359"/>
      <c r="J87" s="360">
        <v>780</v>
      </c>
      <c r="K87" s="358">
        <f>J87*0.7</f>
        <v>546</v>
      </c>
      <c r="L87" s="358">
        <f>J87*0.6</f>
        <v>468</v>
      </c>
    </row>
    <row r="88" s="347" customFormat="1" ht="60" customHeight="1" spans="1:12">
      <c r="A88" s="356" t="s">
        <v>777</v>
      </c>
      <c r="B88" s="357" t="s">
        <v>778</v>
      </c>
      <c r="C88" s="358" t="s">
        <v>779</v>
      </c>
      <c r="D88" s="359" t="s">
        <v>780</v>
      </c>
      <c r="E88" s="359" t="s">
        <v>781</v>
      </c>
      <c r="F88" s="359"/>
      <c r="G88" s="359"/>
      <c r="H88" s="358" t="s">
        <v>410</v>
      </c>
      <c r="I88" s="359"/>
      <c r="J88" s="360">
        <v>700</v>
      </c>
      <c r="K88" s="358">
        <f>J88*0.7</f>
        <v>490</v>
      </c>
      <c r="L88" s="358">
        <f>J88*0.6</f>
        <v>420</v>
      </c>
    </row>
    <row r="89" s="347" customFormat="1" ht="60" customHeight="1" spans="1:12">
      <c r="A89" s="356" t="s">
        <v>782</v>
      </c>
      <c r="B89" s="357" t="s">
        <v>783</v>
      </c>
      <c r="C89" s="358" t="s">
        <v>784</v>
      </c>
      <c r="D89" s="359" t="s">
        <v>785</v>
      </c>
      <c r="E89" s="359" t="s">
        <v>786</v>
      </c>
      <c r="F89" s="359"/>
      <c r="G89" s="359"/>
      <c r="H89" s="358" t="s">
        <v>410</v>
      </c>
      <c r="I89" s="359" t="s">
        <v>660</v>
      </c>
      <c r="J89" s="360">
        <v>800</v>
      </c>
      <c r="K89" s="358">
        <f>J89*0.9</f>
        <v>720</v>
      </c>
      <c r="L89" s="358">
        <f>J89*0.8</f>
        <v>640</v>
      </c>
    </row>
    <row r="90" s="347" customFormat="1" ht="48" customHeight="1" spans="1:12">
      <c r="A90" s="356" t="s">
        <v>787</v>
      </c>
      <c r="B90" s="357" t="s">
        <v>788</v>
      </c>
      <c r="C90" s="358" t="s">
        <v>789</v>
      </c>
      <c r="D90" s="359" t="s">
        <v>790</v>
      </c>
      <c r="E90" s="359" t="s">
        <v>791</v>
      </c>
      <c r="F90" s="361"/>
      <c r="G90" s="359" t="s">
        <v>792</v>
      </c>
      <c r="H90" s="358" t="s">
        <v>410</v>
      </c>
      <c r="I90" s="359"/>
      <c r="J90" s="360">
        <v>1300</v>
      </c>
      <c r="K90" s="358">
        <f>J90*0.9</f>
        <v>1170</v>
      </c>
      <c r="L90" s="358">
        <f>J90*0.8</f>
        <v>1040</v>
      </c>
    </row>
    <row r="91" s="347" customFormat="1" ht="37" customHeight="1" spans="1:12">
      <c r="A91" s="356" t="s">
        <v>793</v>
      </c>
      <c r="B91" s="357" t="s">
        <v>794</v>
      </c>
      <c r="C91" s="358" t="s">
        <v>795</v>
      </c>
      <c r="D91" s="359"/>
      <c r="E91" s="359"/>
      <c r="F91" s="361"/>
      <c r="G91" s="359"/>
      <c r="H91" s="358" t="s">
        <v>410</v>
      </c>
      <c r="I91" s="359"/>
      <c r="J91" s="360">
        <v>1300</v>
      </c>
      <c r="K91" s="358">
        <f>J91*0.9</f>
        <v>1170</v>
      </c>
      <c r="L91" s="358">
        <f>J91*0.8</f>
        <v>1040</v>
      </c>
    </row>
    <row r="92" s="347" customFormat="1" ht="47" customHeight="1" spans="1:12">
      <c r="A92" s="356" t="s">
        <v>796</v>
      </c>
      <c r="B92" s="357" t="s">
        <v>797</v>
      </c>
      <c r="C92" s="358" t="s">
        <v>798</v>
      </c>
      <c r="D92" s="359" t="s">
        <v>799</v>
      </c>
      <c r="E92" s="359" t="s">
        <v>800</v>
      </c>
      <c r="F92" s="359"/>
      <c r="G92" s="359"/>
      <c r="H92" s="358" t="s">
        <v>410</v>
      </c>
      <c r="I92" s="359"/>
      <c r="J92" s="360">
        <v>1000</v>
      </c>
      <c r="K92" s="358">
        <f>J92*0.9</f>
        <v>900</v>
      </c>
      <c r="L92" s="358">
        <f>J92*0.8</f>
        <v>800</v>
      </c>
    </row>
    <row r="93" s="347" customFormat="1" ht="47" customHeight="1" spans="1:12">
      <c r="A93" s="356" t="s">
        <v>801</v>
      </c>
      <c r="B93" s="357" t="s">
        <v>802</v>
      </c>
      <c r="C93" s="358" t="s">
        <v>803</v>
      </c>
      <c r="D93" s="359" t="s">
        <v>804</v>
      </c>
      <c r="E93" s="359" t="s">
        <v>800</v>
      </c>
      <c r="F93" s="361"/>
      <c r="G93" s="359"/>
      <c r="H93" s="358" t="s">
        <v>20</v>
      </c>
      <c r="I93" s="359"/>
      <c r="J93" s="358">
        <v>5850</v>
      </c>
      <c r="K93" s="358">
        <f t="shared" ref="K93:K102" si="8">J93*0.7</f>
        <v>4095</v>
      </c>
      <c r="L93" s="358">
        <f t="shared" ref="L93:L102" si="9">J93*0.6</f>
        <v>3510</v>
      </c>
    </row>
    <row r="94" s="347" customFormat="1" ht="47" customHeight="1" spans="1:12">
      <c r="A94" s="356" t="s">
        <v>805</v>
      </c>
      <c r="B94" s="357" t="s">
        <v>806</v>
      </c>
      <c r="C94" s="358" t="s">
        <v>807</v>
      </c>
      <c r="D94" s="359" t="s">
        <v>808</v>
      </c>
      <c r="E94" s="359" t="s">
        <v>809</v>
      </c>
      <c r="F94" s="361"/>
      <c r="G94" s="359"/>
      <c r="H94" s="358" t="s">
        <v>410</v>
      </c>
      <c r="I94" s="359"/>
      <c r="J94" s="358">
        <v>450</v>
      </c>
      <c r="K94" s="358">
        <f t="shared" si="8"/>
        <v>315</v>
      </c>
      <c r="L94" s="358">
        <f t="shared" si="9"/>
        <v>270</v>
      </c>
    </row>
    <row r="95" s="347" customFormat="1" ht="47" customHeight="1" spans="1:12">
      <c r="A95" s="356" t="s">
        <v>810</v>
      </c>
      <c r="B95" s="357" t="s">
        <v>811</v>
      </c>
      <c r="C95" s="358" t="s">
        <v>812</v>
      </c>
      <c r="D95" s="359" t="s">
        <v>813</v>
      </c>
      <c r="E95" s="359" t="s">
        <v>814</v>
      </c>
      <c r="F95" s="361"/>
      <c r="G95" s="361"/>
      <c r="H95" s="358" t="s">
        <v>410</v>
      </c>
      <c r="I95" s="359"/>
      <c r="J95" s="358">
        <v>2500</v>
      </c>
      <c r="K95" s="358">
        <f t="shared" si="8"/>
        <v>1750</v>
      </c>
      <c r="L95" s="358">
        <f t="shared" si="9"/>
        <v>1500</v>
      </c>
    </row>
    <row r="96" s="347" customFormat="1" ht="47" customHeight="1" spans="1:12">
      <c r="A96" s="356" t="s">
        <v>815</v>
      </c>
      <c r="B96" s="357" t="s">
        <v>816</v>
      </c>
      <c r="C96" s="358" t="s">
        <v>817</v>
      </c>
      <c r="D96" s="359" t="s">
        <v>818</v>
      </c>
      <c r="E96" s="359" t="s">
        <v>786</v>
      </c>
      <c r="F96" s="359"/>
      <c r="G96" s="359"/>
      <c r="H96" s="358" t="s">
        <v>20</v>
      </c>
      <c r="I96" s="359" t="s">
        <v>660</v>
      </c>
      <c r="J96" s="358">
        <v>1300</v>
      </c>
      <c r="K96" s="358">
        <f t="shared" si="8"/>
        <v>910</v>
      </c>
      <c r="L96" s="358">
        <f t="shared" si="9"/>
        <v>780</v>
      </c>
    </row>
    <row r="97" s="347" customFormat="1" ht="63" customHeight="1" spans="1:12">
      <c r="A97" s="356" t="s">
        <v>819</v>
      </c>
      <c r="B97" s="357" t="s">
        <v>820</v>
      </c>
      <c r="C97" s="358" t="s">
        <v>821</v>
      </c>
      <c r="D97" s="359" t="s">
        <v>822</v>
      </c>
      <c r="E97" s="359" t="s">
        <v>823</v>
      </c>
      <c r="F97" s="359"/>
      <c r="G97" s="359"/>
      <c r="H97" s="358" t="s">
        <v>20</v>
      </c>
      <c r="I97" s="359"/>
      <c r="J97" s="360">
        <v>1500</v>
      </c>
      <c r="K97" s="358">
        <f t="shared" si="8"/>
        <v>1050</v>
      </c>
      <c r="L97" s="358">
        <f t="shared" si="9"/>
        <v>900</v>
      </c>
    </row>
    <row r="98" s="347" customFormat="1" ht="55" customHeight="1" spans="1:12">
      <c r="A98" s="356" t="s">
        <v>824</v>
      </c>
      <c r="B98" s="357" t="s">
        <v>825</v>
      </c>
      <c r="C98" s="358" t="s">
        <v>826</v>
      </c>
      <c r="D98" s="359" t="s">
        <v>827</v>
      </c>
      <c r="E98" s="359" t="s">
        <v>823</v>
      </c>
      <c r="F98" s="359"/>
      <c r="G98" s="359"/>
      <c r="H98" s="358" t="s">
        <v>20</v>
      </c>
      <c r="I98" s="359" t="s">
        <v>828</v>
      </c>
      <c r="J98" s="358">
        <v>2600</v>
      </c>
      <c r="K98" s="358">
        <f t="shared" si="8"/>
        <v>1820</v>
      </c>
      <c r="L98" s="358">
        <f t="shared" si="9"/>
        <v>1560</v>
      </c>
    </row>
    <row r="99" s="347" customFormat="1" ht="55" customHeight="1" spans="1:12">
      <c r="A99" s="356" t="s">
        <v>829</v>
      </c>
      <c r="B99" s="357" t="s">
        <v>830</v>
      </c>
      <c r="C99" s="358" t="s">
        <v>831</v>
      </c>
      <c r="D99" s="359" t="s">
        <v>832</v>
      </c>
      <c r="E99" s="359" t="s">
        <v>800</v>
      </c>
      <c r="F99" s="359"/>
      <c r="G99" s="359"/>
      <c r="H99" s="358" t="s">
        <v>20</v>
      </c>
      <c r="I99" s="359"/>
      <c r="J99" s="358">
        <v>2000</v>
      </c>
      <c r="K99" s="358">
        <f t="shared" si="8"/>
        <v>1400</v>
      </c>
      <c r="L99" s="358">
        <f t="shared" si="9"/>
        <v>1200</v>
      </c>
    </row>
    <row r="100" s="347" customFormat="1" ht="55" customHeight="1" spans="1:12">
      <c r="A100" s="356" t="s">
        <v>833</v>
      </c>
      <c r="B100" s="357" t="s">
        <v>834</v>
      </c>
      <c r="C100" s="358" t="s">
        <v>835</v>
      </c>
      <c r="D100" s="359" t="s">
        <v>836</v>
      </c>
      <c r="E100" s="359" t="s">
        <v>837</v>
      </c>
      <c r="F100" s="359"/>
      <c r="G100" s="359"/>
      <c r="H100" s="358" t="s">
        <v>20</v>
      </c>
      <c r="I100" s="359"/>
      <c r="J100" s="358">
        <v>780</v>
      </c>
      <c r="K100" s="358">
        <f t="shared" si="8"/>
        <v>546</v>
      </c>
      <c r="L100" s="358">
        <f t="shared" si="9"/>
        <v>468</v>
      </c>
    </row>
    <row r="101" s="347" customFormat="1" ht="55" customHeight="1" spans="1:12">
      <c r="A101" s="356" t="s">
        <v>838</v>
      </c>
      <c r="B101" s="357" t="s">
        <v>839</v>
      </c>
      <c r="C101" s="358" t="s">
        <v>840</v>
      </c>
      <c r="D101" s="359" t="s">
        <v>841</v>
      </c>
      <c r="E101" s="359" t="s">
        <v>842</v>
      </c>
      <c r="F101" s="361"/>
      <c r="G101" s="359"/>
      <c r="H101" s="358" t="s">
        <v>20</v>
      </c>
      <c r="I101" s="359"/>
      <c r="J101" s="360">
        <v>2000</v>
      </c>
      <c r="K101" s="358">
        <f t="shared" si="8"/>
        <v>1400</v>
      </c>
      <c r="L101" s="358">
        <f t="shared" si="9"/>
        <v>1200</v>
      </c>
    </row>
    <row r="102" s="347" customFormat="1" ht="48" customHeight="1" spans="1:12">
      <c r="A102" s="356" t="s">
        <v>843</v>
      </c>
      <c r="B102" s="357" t="s">
        <v>844</v>
      </c>
      <c r="C102" s="358" t="s">
        <v>845</v>
      </c>
      <c r="D102" s="359" t="s">
        <v>846</v>
      </c>
      <c r="E102" s="359" t="s">
        <v>519</v>
      </c>
      <c r="F102" s="359"/>
      <c r="G102" s="359"/>
      <c r="H102" s="358" t="s">
        <v>20</v>
      </c>
      <c r="I102" s="361"/>
      <c r="J102" s="358">
        <v>2800</v>
      </c>
      <c r="K102" s="358">
        <f t="shared" si="8"/>
        <v>1960</v>
      </c>
      <c r="L102" s="358">
        <f t="shared" si="9"/>
        <v>1680</v>
      </c>
    </row>
    <row r="103" s="347" customFormat="1" ht="48" customHeight="1" spans="1:12">
      <c r="A103" s="356" t="s">
        <v>847</v>
      </c>
      <c r="B103" s="357" t="s">
        <v>848</v>
      </c>
      <c r="C103" s="358" t="s">
        <v>849</v>
      </c>
      <c r="D103" s="359" t="s">
        <v>850</v>
      </c>
      <c r="E103" s="359" t="s">
        <v>851</v>
      </c>
      <c r="F103" s="361"/>
      <c r="G103" s="359"/>
      <c r="H103" s="358" t="s">
        <v>20</v>
      </c>
      <c r="I103" s="359"/>
      <c r="J103" s="358">
        <v>100</v>
      </c>
      <c r="K103" s="358">
        <f>J103*0.9</f>
        <v>90</v>
      </c>
      <c r="L103" s="358">
        <f>J103*0.8</f>
        <v>80</v>
      </c>
    </row>
    <row r="104" s="347" customFormat="1" ht="48" customHeight="1" spans="1:12">
      <c r="A104" s="356" t="s">
        <v>852</v>
      </c>
      <c r="B104" s="357" t="s">
        <v>853</v>
      </c>
      <c r="C104" s="358" t="s">
        <v>854</v>
      </c>
      <c r="D104" s="359" t="s">
        <v>855</v>
      </c>
      <c r="E104" s="359" t="s">
        <v>856</v>
      </c>
      <c r="F104" s="362"/>
      <c r="G104" s="362"/>
      <c r="H104" s="358" t="s">
        <v>20</v>
      </c>
      <c r="I104" s="362"/>
      <c r="J104" s="358">
        <v>100</v>
      </c>
      <c r="K104" s="358">
        <f>J104*0.9</f>
        <v>90</v>
      </c>
      <c r="L104" s="358">
        <f>J104*0.8</f>
        <v>80</v>
      </c>
    </row>
    <row r="105" s="347" customFormat="1" ht="207" customHeight="1" spans="1:12">
      <c r="A105" s="366" t="s">
        <v>857</v>
      </c>
      <c r="B105" s="367"/>
      <c r="C105" s="366"/>
      <c r="D105" s="366"/>
      <c r="E105" s="366"/>
      <c r="F105" s="366"/>
      <c r="G105" s="366"/>
      <c r="H105" s="366"/>
      <c r="I105" s="366"/>
      <c r="J105" s="366"/>
      <c r="K105" s="366"/>
      <c r="L105" s="366"/>
    </row>
    <row r="106" s="350" customFormat="1" ht="12" spans="1:12">
      <c r="A106" s="368"/>
      <c r="B106" s="369"/>
    </row>
  </sheetData>
  <autoFilter xmlns:etc="http://www.wps.cn/officeDocument/2017/etCustomData" ref="A1:L106" etc:filterBottomFollowUsedRange="0">
    <extLst/>
  </autoFilter>
  <mergeCells count="16">
    <mergeCell ref="A1:B1"/>
    <mergeCell ref="A2:L2"/>
    <mergeCell ref="J3:L3"/>
    <mergeCell ref="A5:L5"/>
    <mergeCell ref="A11:L11"/>
    <mergeCell ref="A25:L25"/>
    <mergeCell ref="A105:L105"/>
    <mergeCell ref="A3:A4"/>
    <mergeCell ref="B3:B4"/>
    <mergeCell ref="C3:C4"/>
    <mergeCell ref="D3:D4"/>
    <mergeCell ref="E3:E4"/>
    <mergeCell ref="F3:F4"/>
    <mergeCell ref="G3:G4"/>
    <mergeCell ref="H3:H4"/>
    <mergeCell ref="I3:I4"/>
  </mergeCells>
  <pageMargins left="0.357638888888889" right="0.357638888888889" top="0.60625" bottom="0.60625" header="0.5" footer="0.5"/>
  <pageSetup paperSize="9" scale="75"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8"/>
  <sheetViews>
    <sheetView zoomScale="90" zoomScaleNormal="90" workbookViewId="0">
      <pane ySplit="4" topLeftCell="A199" activePane="bottomLeft" state="frozen"/>
      <selection/>
      <selection pane="bottomLeft" activeCell="A2" sqref="A2:L2"/>
    </sheetView>
  </sheetViews>
  <sheetFormatPr defaultColWidth="8.89166666666667" defaultRowHeight="13.5"/>
  <cols>
    <col min="1" max="1" width="6.78333333333333" style="336" customWidth="1"/>
    <col min="2" max="2" width="11.25" style="209" customWidth="1"/>
    <col min="3" max="3" width="29.1666666666667" style="335" customWidth="1"/>
    <col min="4" max="4" width="38.05" style="335" customWidth="1"/>
    <col min="5" max="5" width="44.5833333333333" style="335" customWidth="1"/>
    <col min="6" max="6" width="20.375" style="335" customWidth="1"/>
    <col min="7" max="7" width="17.1083333333333" style="335" customWidth="1"/>
    <col min="8" max="8" width="11.1083333333333" style="335" customWidth="1"/>
    <col min="9" max="9" width="35.7166666666667" style="335" customWidth="1"/>
    <col min="10" max="12" width="12.225" style="335" customWidth="1"/>
    <col min="13" max="16384" width="8.89166666666667" style="335"/>
  </cols>
  <sheetData>
    <row r="1" s="264" customFormat="1" ht="20.25" spans="1:12">
      <c r="A1" s="267" t="s">
        <v>858</v>
      </c>
      <c r="B1" s="337"/>
      <c r="J1" s="338"/>
      <c r="K1" s="338"/>
      <c r="L1" s="338"/>
    </row>
    <row r="2" s="264" customFormat="1" ht="27" spans="1:12">
      <c r="A2" s="339" t="s">
        <v>859</v>
      </c>
      <c r="B2" s="339"/>
      <c r="C2" s="339"/>
      <c r="D2" s="339"/>
      <c r="E2" s="339"/>
      <c r="F2" s="339"/>
      <c r="G2" s="339"/>
      <c r="H2" s="339"/>
      <c r="I2" s="339"/>
      <c r="J2" s="339"/>
      <c r="K2" s="339"/>
      <c r="L2" s="339"/>
    </row>
    <row r="3" s="264" customFormat="1" ht="20.25" spans="1:12">
      <c r="A3" s="270" t="s">
        <v>2</v>
      </c>
      <c r="B3" s="270" t="s">
        <v>3</v>
      </c>
      <c r="C3" s="270" t="s">
        <v>4</v>
      </c>
      <c r="D3" s="270" t="s">
        <v>5</v>
      </c>
      <c r="E3" s="270" t="s">
        <v>6</v>
      </c>
      <c r="F3" s="270" t="s">
        <v>7</v>
      </c>
      <c r="G3" s="270" t="s">
        <v>8</v>
      </c>
      <c r="H3" s="270" t="s">
        <v>9</v>
      </c>
      <c r="I3" s="270" t="s">
        <v>10</v>
      </c>
      <c r="J3" s="272" t="s">
        <v>11</v>
      </c>
      <c r="K3" s="272"/>
      <c r="L3" s="272"/>
    </row>
    <row r="4" s="264" customFormat="1" ht="28.5" spans="1:12">
      <c r="A4" s="270"/>
      <c r="B4" s="270"/>
      <c r="C4" s="270"/>
      <c r="D4" s="270"/>
      <c r="E4" s="270"/>
      <c r="F4" s="270"/>
      <c r="G4" s="270"/>
      <c r="H4" s="270"/>
      <c r="I4" s="270"/>
      <c r="J4" s="161" t="s">
        <v>12</v>
      </c>
      <c r="K4" s="161" t="s">
        <v>13</v>
      </c>
      <c r="L4" s="161" t="s">
        <v>14</v>
      </c>
    </row>
    <row r="5" ht="53" customHeight="1" spans="1:12">
      <c r="A5" s="226">
        <v>1</v>
      </c>
      <c r="B5" s="26" t="s">
        <v>860</v>
      </c>
      <c r="C5" s="23" t="s">
        <v>861</v>
      </c>
      <c r="D5" s="22" t="s">
        <v>862</v>
      </c>
      <c r="E5" s="22" t="s">
        <v>863</v>
      </c>
      <c r="F5" s="26"/>
      <c r="G5" s="23"/>
      <c r="H5" s="23" t="s">
        <v>864</v>
      </c>
      <c r="I5" s="22" t="s">
        <v>865</v>
      </c>
      <c r="J5" s="340" t="s">
        <v>135</v>
      </c>
      <c r="K5" s="340" t="s">
        <v>135</v>
      </c>
      <c r="L5" s="340" t="s">
        <v>135</v>
      </c>
    </row>
    <row r="6" ht="53" customHeight="1" spans="1:12">
      <c r="A6" s="226">
        <v>2</v>
      </c>
      <c r="B6" s="26" t="s">
        <v>866</v>
      </c>
      <c r="C6" s="23" t="s">
        <v>867</v>
      </c>
      <c r="D6" s="22" t="s">
        <v>868</v>
      </c>
      <c r="E6" s="22" t="s">
        <v>869</v>
      </c>
      <c r="F6" s="22"/>
      <c r="G6" s="23"/>
      <c r="H6" s="23" t="s">
        <v>864</v>
      </c>
      <c r="I6" s="22" t="s">
        <v>870</v>
      </c>
      <c r="J6" s="340" t="s">
        <v>135</v>
      </c>
      <c r="K6" s="340" t="s">
        <v>135</v>
      </c>
      <c r="L6" s="340" t="s">
        <v>135</v>
      </c>
    </row>
    <row r="7" ht="53" customHeight="1" spans="1:12">
      <c r="A7" s="226">
        <v>3</v>
      </c>
      <c r="B7" s="26" t="s">
        <v>871</v>
      </c>
      <c r="C7" s="23" t="s">
        <v>872</v>
      </c>
      <c r="D7" s="22" t="s">
        <v>873</v>
      </c>
      <c r="E7" s="22" t="s">
        <v>874</v>
      </c>
      <c r="F7" s="175"/>
      <c r="G7" s="23"/>
      <c r="H7" s="23" t="s">
        <v>875</v>
      </c>
      <c r="I7" s="22" t="s">
        <v>876</v>
      </c>
      <c r="J7" s="340" t="s">
        <v>135</v>
      </c>
      <c r="K7" s="340" t="s">
        <v>135</v>
      </c>
      <c r="L7" s="340" t="s">
        <v>135</v>
      </c>
    </row>
    <row r="8" ht="53" customHeight="1" spans="1:12">
      <c r="A8" s="226">
        <v>4</v>
      </c>
      <c r="B8" s="26" t="s">
        <v>877</v>
      </c>
      <c r="C8" s="23" t="s">
        <v>878</v>
      </c>
      <c r="D8" s="22" t="s">
        <v>879</v>
      </c>
      <c r="E8" s="22" t="s">
        <v>874</v>
      </c>
      <c r="F8" s="175"/>
      <c r="G8" s="23"/>
      <c r="H8" s="23" t="s">
        <v>880</v>
      </c>
      <c r="I8" s="22" t="s">
        <v>876</v>
      </c>
      <c r="J8" s="340" t="s">
        <v>135</v>
      </c>
      <c r="K8" s="340" t="s">
        <v>135</v>
      </c>
      <c r="L8" s="340" t="s">
        <v>135</v>
      </c>
    </row>
    <row r="9" ht="53" customHeight="1" spans="1:12">
      <c r="A9" s="226">
        <v>5</v>
      </c>
      <c r="B9" s="26" t="s">
        <v>881</v>
      </c>
      <c r="C9" s="23" t="s">
        <v>882</v>
      </c>
      <c r="D9" s="22" t="s">
        <v>883</v>
      </c>
      <c r="E9" s="22" t="s">
        <v>874</v>
      </c>
      <c r="F9" s="175"/>
      <c r="G9" s="23"/>
      <c r="H9" s="23" t="s">
        <v>880</v>
      </c>
      <c r="I9" s="22" t="s">
        <v>876</v>
      </c>
      <c r="J9" s="340" t="s">
        <v>135</v>
      </c>
      <c r="K9" s="340" t="s">
        <v>135</v>
      </c>
      <c r="L9" s="340" t="s">
        <v>135</v>
      </c>
    </row>
    <row r="10" ht="53" customHeight="1" spans="1:12">
      <c r="A10" s="226">
        <v>6</v>
      </c>
      <c r="B10" s="26" t="s">
        <v>884</v>
      </c>
      <c r="C10" s="23" t="s">
        <v>885</v>
      </c>
      <c r="D10" s="22" t="s">
        <v>886</v>
      </c>
      <c r="E10" s="22" t="s">
        <v>874</v>
      </c>
      <c r="F10" s="175"/>
      <c r="G10" s="23"/>
      <c r="H10" s="23" t="s">
        <v>880</v>
      </c>
      <c r="I10" s="22" t="s">
        <v>876</v>
      </c>
      <c r="J10" s="340" t="s">
        <v>135</v>
      </c>
      <c r="K10" s="340" t="s">
        <v>135</v>
      </c>
      <c r="L10" s="340" t="s">
        <v>135</v>
      </c>
    </row>
    <row r="11" ht="53" customHeight="1" spans="1:12">
      <c r="A11" s="226">
        <v>7</v>
      </c>
      <c r="B11" s="26" t="s">
        <v>887</v>
      </c>
      <c r="C11" s="23" t="s">
        <v>888</v>
      </c>
      <c r="D11" s="22" t="s">
        <v>889</v>
      </c>
      <c r="E11" s="22" t="s">
        <v>874</v>
      </c>
      <c r="F11" s="175"/>
      <c r="G11" s="23"/>
      <c r="H11" s="23" t="s">
        <v>880</v>
      </c>
      <c r="I11" s="22" t="s">
        <v>876</v>
      </c>
      <c r="J11" s="340" t="s">
        <v>135</v>
      </c>
      <c r="K11" s="340" t="s">
        <v>135</v>
      </c>
      <c r="L11" s="340" t="s">
        <v>135</v>
      </c>
    </row>
    <row r="12" ht="53" customHeight="1" spans="1:12">
      <c r="A12" s="226">
        <v>8</v>
      </c>
      <c r="B12" s="26" t="s">
        <v>890</v>
      </c>
      <c r="C12" s="23" t="s">
        <v>891</v>
      </c>
      <c r="D12" s="22" t="s">
        <v>892</v>
      </c>
      <c r="E12" s="22" t="s">
        <v>893</v>
      </c>
      <c r="F12" s="175"/>
      <c r="G12" s="23"/>
      <c r="H12" s="23" t="s">
        <v>880</v>
      </c>
      <c r="I12" s="22"/>
      <c r="J12" s="340" t="s">
        <v>135</v>
      </c>
      <c r="K12" s="340" t="s">
        <v>135</v>
      </c>
      <c r="L12" s="340" t="s">
        <v>135</v>
      </c>
    </row>
    <row r="13" ht="53" customHeight="1" spans="1:12">
      <c r="A13" s="226">
        <v>9</v>
      </c>
      <c r="B13" s="26" t="s">
        <v>894</v>
      </c>
      <c r="C13" s="23" t="s">
        <v>895</v>
      </c>
      <c r="D13" s="22" t="s">
        <v>896</v>
      </c>
      <c r="E13" s="22" t="s">
        <v>897</v>
      </c>
      <c r="F13" s="26"/>
      <c r="G13" s="23"/>
      <c r="H13" s="23" t="s">
        <v>20</v>
      </c>
      <c r="I13" s="22" t="s">
        <v>898</v>
      </c>
      <c r="J13" s="340" t="s">
        <v>135</v>
      </c>
      <c r="K13" s="340" t="s">
        <v>135</v>
      </c>
      <c r="L13" s="340" t="s">
        <v>135</v>
      </c>
    </row>
    <row r="14" ht="53" customHeight="1" spans="1:12">
      <c r="A14" s="226">
        <v>10</v>
      </c>
      <c r="B14" s="26" t="s">
        <v>899</v>
      </c>
      <c r="C14" s="23" t="s">
        <v>900</v>
      </c>
      <c r="D14" s="22" t="s">
        <v>901</v>
      </c>
      <c r="E14" s="22" t="s">
        <v>902</v>
      </c>
      <c r="F14" s="175"/>
      <c r="G14" s="23"/>
      <c r="H14" s="23" t="s">
        <v>880</v>
      </c>
      <c r="I14" s="22"/>
      <c r="J14" s="340" t="s">
        <v>135</v>
      </c>
      <c r="K14" s="340" t="s">
        <v>135</v>
      </c>
      <c r="L14" s="340" t="s">
        <v>135</v>
      </c>
    </row>
    <row r="15" ht="53" customHeight="1" spans="1:12">
      <c r="A15" s="226">
        <v>11</v>
      </c>
      <c r="B15" s="26" t="s">
        <v>903</v>
      </c>
      <c r="C15" s="23" t="s">
        <v>904</v>
      </c>
      <c r="D15" s="22" t="s">
        <v>905</v>
      </c>
      <c r="E15" s="22" t="s">
        <v>906</v>
      </c>
      <c r="F15" s="175"/>
      <c r="G15" s="23"/>
      <c r="H15" s="23" t="s">
        <v>880</v>
      </c>
      <c r="I15" s="22"/>
      <c r="J15" s="340" t="s">
        <v>135</v>
      </c>
      <c r="K15" s="340" t="s">
        <v>135</v>
      </c>
      <c r="L15" s="340" t="s">
        <v>135</v>
      </c>
    </row>
    <row r="16" ht="120" customHeight="1" spans="1:12">
      <c r="A16" s="226">
        <v>12</v>
      </c>
      <c r="B16" s="26" t="s">
        <v>907</v>
      </c>
      <c r="C16" s="23" t="s">
        <v>908</v>
      </c>
      <c r="D16" s="22" t="s">
        <v>909</v>
      </c>
      <c r="E16" s="22" t="s">
        <v>910</v>
      </c>
      <c r="F16" s="22" t="s">
        <v>911</v>
      </c>
      <c r="G16" s="23"/>
      <c r="H16" s="23" t="s">
        <v>20</v>
      </c>
      <c r="I16" s="22" t="s">
        <v>912</v>
      </c>
      <c r="J16" s="340" t="s">
        <v>135</v>
      </c>
      <c r="K16" s="340" t="s">
        <v>135</v>
      </c>
      <c r="L16" s="340" t="s">
        <v>135</v>
      </c>
    </row>
    <row r="17" ht="102" customHeight="1" spans="1:12">
      <c r="A17" s="226" t="s">
        <v>121</v>
      </c>
      <c r="B17" s="26" t="s">
        <v>913</v>
      </c>
      <c r="C17" s="23" t="s">
        <v>914</v>
      </c>
      <c r="D17" s="22"/>
      <c r="E17" s="22"/>
      <c r="F17" s="22"/>
      <c r="G17" s="23"/>
      <c r="H17" s="23" t="s">
        <v>20</v>
      </c>
      <c r="I17" s="22" t="s">
        <v>915</v>
      </c>
      <c r="J17" s="340" t="s">
        <v>135</v>
      </c>
      <c r="K17" s="340" t="s">
        <v>135</v>
      </c>
      <c r="L17" s="340" t="s">
        <v>135</v>
      </c>
    </row>
    <row r="18" ht="53" customHeight="1" spans="1:12">
      <c r="A18" s="226">
        <v>13</v>
      </c>
      <c r="B18" s="26" t="s">
        <v>916</v>
      </c>
      <c r="C18" s="23" t="s">
        <v>917</v>
      </c>
      <c r="D18" s="22" t="s">
        <v>918</v>
      </c>
      <c r="E18" s="22" t="s">
        <v>910</v>
      </c>
      <c r="F18" s="23"/>
      <c r="G18" s="23"/>
      <c r="H18" s="23" t="s">
        <v>919</v>
      </c>
      <c r="I18" s="22"/>
      <c r="J18" s="340" t="s">
        <v>135</v>
      </c>
      <c r="K18" s="340" t="s">
        <v>135</v>
      </c>
      <c r="L18" s="340" t="s">
        <v>135</v>
      </c>
    </row>
    <row r="19" ht="53" customHeight="1" spans="1:12">
      <c r="A19" s="226">
        <v>14</v>
      </c>
      <c r="B19" s="26" t="s">
        <v>920</v>
      </c>
      <c r="C19" s="23" t="s">
        <v>921</v>
      </c>
      <c r="D19" s="22" t="s">
        <v>922</v>
      </c>
      <c r="E19" s="22" t="s">
        <v>910</v>
      </c>
      <c r="F19" s="23"/>
      <c r="G19" s="23"/>
      <c r="H19" s="23" t="s">
        <v>919</v>
      </c>
      <c r="I19" s="22"/>
      <c r="J19" s="340" t="s">
        <v>135</v>
      </c>
      <c r="K19" s="340" t="s">
        <v>135</v>
      </c>
      <c r="L19" s="340" t="s">
        <v>135</v>
      </c>
    </row>
    <row r="20" ht="53" customHeight="1" spans="1:12">
      <c r="A20" s="226">
        <v>15</v>
      </c>
      <c r="B20" s="26" t="s">
        <v>923</v>
      </c>
      <c r="C20" s="23" t="s">
        <v>924</v>
      </c>
      <c r="D20" s="22" t="s">
        <v>925</v>
      </c>
      <c r="E20" s="22" t="s">
        <v>926</v>
      </c>
      <c r="F20" s="26" t="s">
        <v>927</v>
      </c>
      <c r="G20" s="22"/>
      <c r="H20" s="23" t="s">
        <v>420</v>
      </c>
      <c r="I20" s="22" t="s">
        <v>928</v>
      </c>
      <c r="J20" s="340" t="s">
        <v>135</v>
      </c>
      <c r="K20" s="340" t="s">
        <v>135</v>
      </c>
      <c r="L20" s="340" t="s">
        <v>135</v>
      </c>
    </row>
    <row r="21" ht="42" customHeight="1" spans="1:12">
      <c r="A21" s="226" t="s">
        <v>929</v>
      </c>
      <c r="B21" s="26" t="s">
        <v>930</v>
      </c>
      <c r="C21" s="23" t="s">
        <v>931</v>
      </c>
      <c r="D21" s="22"/>
      <c r="E21" s="22"/>
      <c r="F21" s="26"/>
      <c r="G21" s="22"/>
      <c r="H21" s="23" t="s">
        <v>420</v>
      </c>
      <c r="I21" s="22" t="s">
        <v>928</v>
      </c>
      <c r="J21" s="340" t="s">
        <v>135</v>
      </c>
      <c r="K21" s="340" t="s">
        <v>135</v>
      </c>
      <c r="L21" s="340" t="s">
        <v>135</v>
      </c>
    </row>
    <row r="22" ht="42" customHeight="1" spans="1:12">
      <c r="A22" s="226" t="s">
        <v>932</v>
      </c>
      <c r="B22" s="26" t="s">
        <v>933</v>
      </c>
      <c r="C22" s="23" t="s">
        <v>934</v>
      </c>
      <c r="D22" s="22"/>
      <c r="E22" s="22"/>
      <c r="F22" s="26"/>
      <c r="G22" s="22"/>
      <c r="H22" s="23" t="s">
        <v>420</v>
      </c>
      <c r="I22" s="22" t="s">
        <v>928</v>
      </c>
      <c r="J22" s="340" t="s">
        <v>135</v>
      </c>
      <c r="K22" s="340" t="s">
        <v>135</v>
      </c>
      <c r="L22" s="340" t="s">
        <v>135</v>
      </c>
    </row>
    <row r="23" ht="42" customHeight="1" spans="1:12">
      <c r="A23" s="226" t="s">
        <v>935</v>
      </c>
      <c r="B23" s="26" t="s">
        <v>936</v>
      </c>
      <c r="C23" s="23" t="s">
        <v>937</v>
      </c>
      <c r="D23" s="22"/>
      <c r="E23" s="22"/>
      <c r="F23" s="26"/>
      <c r="G23" s="22"/>
      <c r="H23" s="23" t="s">
        <v>420</v>
      </c>
      <c r="I23" s="22" t="s">
        <v>928</v>
      </c>
      <c r="J23" s="340" t="s">
        <v>135</v>
      </c>
      <c r="K23" s="340" t="s">
        <v>135</v>
      </c>
      <c r="L23" s="340" t="s">
        <v>135</v>
      </c>
    </row>
    <row r="24" ht="53" customHeight="1" spans="1:12">
      <c r="A24" s="226">
        <v>16</v>
      </c>
      <c r="B24" s="26" t="s">
        <v>938</v>
      </c>
      <c r="C24" s="23" t="s">
        <v>939</v>
      </c>
      <c r="D24" s="22" t="s">
        <v>940</v>
      </c>
      <c r="E24" s="22" t="s">
        <v>941</v>
      </c>
      <c r="F24" s="175"/>
      <c r="G24" s="280"/>
      <c r="H24" s="23" t="s">
        <v>420</v>
      </c>
      <c r="I24" s="22" t="s">
        <v>942</v>
      </c>
      <c r="J24" s="340" t="s">
        <v>135</v>
      </c>
      <c r="K24" s="340" t="s">
        <v>135</v>
      </c>
      <c r="L24" s="340" t="s">
        <v>135</v>
      </c>
    </row>
    <row r="25" ht="53" customHeight="1" spans="1:12">
      <c r="A25" s="226">
        <v>17</v>
      </c>
      <c r="B25" s="26" t="s">
        <v>943</v>
      </c>
      <c r="C25" s="23" t="s">
        <v>944</v>
      </c>
      <c r="D25" s="22" t="s">
        <v>945</v>
      </c>
      <c r="E25" s="22" t="s">
        <v>946</v>
      </c>
      <c r="F25" s="26"/>
      <c r="G25" s="23"/>
      <c r="H25" s="23" t="s">
        <v>20</v>
      </c>
      <c r="I25" s="22" t="s">
        <v>947</v>
      </c>
      <c r="J25" s="340" t="s">
        <v>135</v>
      </c>
      <c r="K25" s="340" t="s">
        <v>135</v>
      </c>
      <c r="L25" s="340" t="s">
        <v>135</v>
      </c>
    </row>
    <row r="26" ht="53" customHeight="1" spans="1:12">
      <c r="A26" s="226">
        <v>18</v>
      </c>
      <c r="B26" s="26" t="s">
        <v>948</v>
      </c>
      <c r="C26" s="23" t="s">
        <v>949</v>
      </c>
      <c r="D26" s="22" t="s">
        <v>950</v>
      </c>
      <c r="E26" s="22" t="s">
        <v>951</v>
      </c>
      <c r="F26" s="26"/>
      <c r="G26" s="23"/>
      <c r="H26" s="23" t="s">
        <v>20</v>
      </c>
      <c r="I26" s="22"/>
      <c r="J26" s="340" t="s">
        <v>135</v>
      </c>
      <c r="K26" s="340" t="s">
        <v>135</v>
      </c>
      <c r="L26" s="340" t="s">
        <v>135</v>
      </c>
    </row>
    <row r="27" ht="53" customHeight="1" spans="1:12">
      <c r="A27" s="226">
        <v>19</v>
      </c>
      <c r="B27" s="26" t="s">
        <v>952</v>
      </c>
      <c r="C27" s="23" t="s">
        <v>953</v>
      </c>
      <c r="D27" s="22" t="s">
        <v>954</v>
      </c>
      <c r="E27" s="22" t="s">
        <v>955</v>
      </c>
      <c r="F27" s="26"/>
      <c r="G27" s="23"/>
      <c r="H27" s="23" t="s">
        <v>20</v>
      </c>
      <c r="I27" s="22" t="s">
        <v>956</v>
      </c>
      <c r="J27" s="340" t="s">
        <v>135</v>
      </c>
      <c r="K27" s="340" t="s">
        <v>135</v>
      </c>
      <c r="L27" s="340" t="s">
        <v>135</v>
      </c>
    </row>
    <row r="28" ht="53" customHeight="1" spans="1:12">
      <c r="A28" s="226">
        <v>20</v>
      </c>
      <c r="B28" s="26" t="s">
        <v>957</v>
      </c>
      <c r="C28" s="23" t="s">
        <v>958</v>
      </c>
      <c r="D28" s="22" t="s">
        <v>959</v>
      </c>
      <c r="E28" s="22" t="s">
        <v>960</v>
      </c>
      <c r="F28" s="26"/>
      <c r="G28" s="22"/>
      <c r="H28" s="23" t="s">
        <v>20</v>
      </c>
      <c r="I28" s="22" t="s">
        <v>961</v>
      </c>
      <c r="J28" s="340" t="s">
        <v>135</v>
      </c>
      <c r="K28" s="340" t="s">
        <v>135</v>
      </c>
      <c r="L28" s="340" t="s">
        <v>135</v>
      </c>
    </row>
    <row r="29" ht="53" customHeight="1" spans="1:12">
      <c r="A29" s="226">
        <v>21</v>
      </c>
      <c r="B29" s="26" t="s">
        <v>962</v>
      </c>
      <c r="C29" s="23" t="s">
        <v>963</v>
      </c>
      <c r="D29" s="22" t="s">
        <v>964</v>
      </c>
      <c r="E29" s="22" t="s">
        <v>965</v>
      </c>
      <c r="F29" s="26"/>
      <c r="G29" s="23"/>
      <c r="H29" s="23" t="s">
        <v>410</v>
      </c>
      <c r="I29" s="22"/>
      <c r="J29" s="340" t="s">
        <v>135</v>
      </c>
      <c r="K29" s="340" t="s">
        <v>135</v>
      </c>
      <c r="L29" s="340" t="s">
        <v>135</v>
      </c>
    </row>
    <row r="30" ht="80" customHeight="1" spans="1:12">
      <c r="A30" s="226">
        <v>22</v>
      </c>
      <c r="B30" s="26" t="s">
        <v>966</v>
      </c>
      <c r="C30" s="23" t="s">
        <v>967</v>
      </c>
      <c r="D30" s="22" t="s">
        <v>968</v>
      </c>
      <c r="E30" s="22" t="s">
        <v>969</v>
      </c>
      <c r="F30" s="26"/>
      <c r="G30" s="22"/>
      <c r="H30" s="23" t="s">
        <v>20</v>
      </c>
      <c r="I30" s="22" t="s">
        <v>970</v>
      </c>
      <c r="J30" s="340" t="s">
        <v>135</v>
      </c>
      <c r="K30" s="340" t="s">
        <v>135</v>
      </c>
      <c r="L30" s="340" t="s">
        <v>135</v>
      </c>
    </row>
    <row r="31" ht="53" customHeight="1" spans="1:12">
      <c r="A31" s="226">
        <v>23</v>
      </c>
      <c r="B31" s="26" t="s">
        <v>971</v>
      </c>
      <c r="C31" s="23" t="s">
        <v>972</v>
      </c>
      <c r="D31" s="22" t="s">
        <v>973</v>
      </c>
      <c r="E31" s="22" t="s">
        <v>926</v>
      </c>
      <c r="F31" s="26" t="s">
        <v>974</v>
      </c>
      <c r="G31" s="22" t="s">
        <v>975</v>
      </c>
      <c r="H31" s="23" t="s">
        <v>410</v>
      </c>
      <c r="I31" s="22"/>
      <c r="J31" s="340" t="s">
        <v>135</v>
      </c>
      <c r="K31" s="340" t="s">
        <v>135</v>
      </c>
      <c r="L31" s="340" t="s">
        <v>135</v>
      </c>
    </row>
    <row r="32" ht="28.5" spans="1:12">
      <c r="A32" s="226" t="s">
        <v>976</v>
      </c>
      <c r="B32" s="26" t="s">
        <v>977</v>
      </c>
      <c r="C32" s="23" t="s">
        <v>978</v>
      </c>
      <c r="D32" s="22"/>
      <c r="E32" s="22"/>
      <c r="F32" s="26"/>
      <c r="G32" s="22"/>
      <c r="H32" s="23" t="s">
        <v>410</v>
      </c>
      <c r="I32" s="22"/>
      <c r="J32" s="340" t="s">
        <v>135</v>
      </c>
      <c r="K32" s="340" t="s">
        <v>135</v>
      </c>
      <c r="L32" s="340" t="s">
        <v>135</v>
      </c>
    </row>
    <row r="33" ht="28.5" spans="1:12">
      <c r="A33" s="226" t="s">
        <v>979</v>
      </c>
      <c r="B33" s="26" t="s">
        <v>980</v>
      </c>
      <c r="C33" s="23" t="s">
        <v>981</v>
      </c>
      <c r="D33" s="22"/>
      <c r="E33" s="22"/>
      <c r="F33" s="26"/>
      <c r="G33" s="22"/>
      <c r="H33" s="23" t="s">
        <v>410</v>
      </c>
      <c r="I33" s="22"/>
      <c r="J33" s="340" t="s">
        <v>135</v>
      </c>
      <c r="K33" s="340" t="s">
        <v>135</v>
      </c>
      <c r="L33" s="340" t="s">
        <v>135</v>
      </c>
    </row>
    <row r="34" ht="28.5" spans="1:12">
      <c r="A34" s="226" t="s">
        <v>982</v>
      </c>
      <c r="B34" s="26" t="s">
        <v>983</v>
      </c>
      <c r="C34" s="23" t="s">
        <v>984</v>
      </c>
      <c r="D34" s="22"/>
      <c r="E34" s="22"/>
      <c r="F34" s="26"/>
      <c r="G34" s="22"/>
      <c r="H34" s="23" t="s">
        <v>410</v>
      </c>
      <c r="I34" s="22"/>
      <c r="J34" s="340" t="s">
        <v>135</v>
      </c>
      <c r="K34" s="340" t="s">
        <v>135</v>
      </c>
      <c r="L34" s="340" t="s">
        <v>135</v>
      </c>
    </row>
    <row r="35" ht="28.5" spans="1:12">
      <c r="A35" s="226" t="s">
        <v>985</v>
      </c>
      <c r="B35" s="26" t="s">
        <v>986</v>
      </c>
      <c r="C35" s="23" t="s">
        <v>987</v>
      </c>
      <c r="D35" s="22"/>
      <c r="E35" s="22"/>
      <c r="F35" s="26"/>
      <c r="G35" s="22"/>
      <c r="H35" s="23" t="s">
        <v>410</v>
      </c>
      <c r="I35" s="22"/>
      <c r="J35" s="340" t="s">
        <v>135</v>
      </c>
      <c r="K35" s="340" t="s">
        <v>135</v>
      </c>
      <c r="L35" s="340" t="s">
        <v>135</v>
      </c>
    </row>
    <row r="36" ht="28.5" spans="1:12">
      <c r="A36" s="226" t="s">
        <v>988</v>
      </c>
      <c r="B36" s="26" t="s">
        <v>989</v>
      </c>
      <c r="C36" s="23" t="s">
        <v>990</v>
      </c>
      <c r="D36" s="22"/>
      <c r="E36" s="22"/>
      <c r="F36" s="26"/>
      <c r="G36" s="22"/>
      <c r="H36" s="23" t="s">
        <v>410</v>
      </c>
      <c r="I36" s="22"/>
      <c r="J36" s="340" t="s">
        <v>135</v>
      </c>
      <c r="K36" s="340" t="s">
        <v>135</v>
      </c>
      <c r="L36" s="340" t="s">
        <v>135</v>
      </c>
    </row>
    <row r="37" ht="53" customHeight="1" spans="1:12">
      <c r="A37" s="226">
        <v>24</v>
      </c>
      <c r="B37" s="26" t="s">
        <v>991</v>
      </c>
      <c r="C37" s="23" t="s">
        <v>992</v>
      </c>
      <c r="D37" s="22" t="s">
        <v>993</v>
      </c>
      <c r="E37" s="22" t="s">
        <v>994</v>
      </c>
      <c r="F37" s="175"/>
      <c r="G37" s="23"/>
      <c r="H37" s="23" t="s">
        <v>20</v>
      </c>
      <c r="I37" s="22"/>
      <c r="J37" s="340" t="s">
        <v>135</v>
      </c>
      <c r="K37" s="340" t="s">
        <v>135</v>
      </c>
      <c r="L37" s="340" t="s">
        <v>135</v>
      </c>
    </row>
    <row r="38" ht="53" customHeight="1" spans="1:12">
      <c r="A38" s="226">
        <v>25</v>
      </c>
      <c r="B38" s="26" t="s">
        <v>995</v>
      </c>
      <c r="C38" s="23" t="s">
        <v>996</v>
      </c>
      <c r="D38" s="22" t="s">
        <v>997</v>
      </c>
      <c r="E38" s="22" t="s">
        <v>998</v>
      </c>
      <c r="F38" s="26" t="s">
        <v>999</v>
      </c>
      <c r="G38" s="26"/>
      <c r="H38" s="23" t="s">
        <v>410</v>
      </c>
      <c r="I38" s="22"/>
      <c r="J38" s="340" t="s">
        <v>135</v>
      </c>
      <c r="K38" s="340" t="s">
        <v>135</v>
      </c>
      <c r="L38" s="340" t="s">
        <v>135</v>
      </c>
    </row>
    <row r="39" ht="28.5" spans="1:12">
      <c r="A39" s="226" t="s">
        <v>1000</v>
      </c>
      <c r="B39" s="26" t="s">
        <v>1001</v>
      </c>
      <c r="C39" s="23" t="s">
        <v>1002</v>
      </c>
      <c r="D39" s="22"/>
      <c r="E39" s="22"/>
      <c r="F39" s="26"/>
      <c r="G39" s="26"/>
      <c r="H39" s="23" t="s">
        <v>410</v>
      </c>
      <c r="I39" s="22"/>
      <c r="J39" s="340" t="s">
        <v>135</v>
      </c>
      <c r="K39" s="340" t="s">
        <v>135</v>
      </c>
      <c r="L39" s="340" t="s">
        <v>135</v>
      </c>
    </row>
    <row r="40" ht="28.5" spans="1:12">
      <c r="A40" s="226" t="s">
        <v>1003</v>
      </c>
      <c r="B40" s="26" t="s">
        <v>1004</v>
      </c>
      <c r="C40" s="23" t="s">
        <v>1005</v>
      </c>
      <c r="D40" s="22"/>
      <c r="E40" s="22"/>
      <c r="F40" s="26"/>
      <c r="G40" s="26"/>
      <c r="H40" s="23" t="s">
        <v>410</v>
      </c>
      <c r="I40" s="22"/>
      <c r="J40" s="340" t="s">
        <v>135</v>
      </c>
      <c r="K40" s="340" t="s">
        <v>135</v>
      </c>
      <c r="L40" s="340" t="s">
        <v>135</v>
      </c>
    </row>
    <row r="41" ht="28.5" spans="1:12">
      <c r="A41" s="226" t="s">
        <v>1006</v>
      </c>
      <c r="B41" s="26" t="s">
        <v>1007</v>
      </c>
      <c r="C41" s="23" t="s">
        <v>1008</v>
      </c>
      <c r="D41" s="22"/>
      <c r="E41" s="22"/>
      <c r="F41" s="26"/>
      <c r="G41" s="26"/>
      <c r="H41" s="23" t="s">
        <v>410</v>
      </c>
      <c r="I41" s="22"/>
      <c r="J41" s="340" t="s">
        <v>135</v>
      </c>
      <c r="K41" s="340" t="s">
        <v>135</v>
      </c>
      <c r="L41" s="340" t="s">
        <v>135</v>
      </c>
    </row>
    <row r="42" ht="53" customHeight="1" spans="1:12">
      <c r="A42" s="226">
        <v>26</v>
      </c>
      <c r="B42" s="26" t="s">
        <v>1009</v>
      </c>
      <c r="C42" s="23" t="s">
        <v>1010</v>
      </c>
      <c r="D42" s="22" t="s">
        <v>1011</v>
      </c>
      <c r="E42" s="22" t="s">
        <v>998</v>
      </c>
      <c r="F42" s="26" t="s">
        <v>1012</v>
      </c>
      <c r="G42" s="26"/>
      <c r="H42" s="23" t="s">
        <v>410</v>
      </c>
      <c r="I42" s="171"/>
      <c r="J42" s="340" t="s">
        <v>135</v>
      </c>
      <c r="K42" s="340" t="s">
        <v>135</v>
      </c>
      <c r="L42" s="340" t="s">
        <v>135</v>
      </c>
    </row>
    <row r="43" ht="28.5" spans="1:12">
      <c r="A43" s="226" t="s">
        <v>226</v>
      </c>
      <c r="B43" s="26" t="s">
        <v>1013</v>
      </c>
      <c r="C43" s="23" t="s">
        <v>1014</v>
      </c>
      <c r="D43" s="22"/>
      <c r="E43" s="22"/>
      <c r="F43" s="26"/>
      <c r="G43" s="26"/>
      <c r="H43" s="23" t="s">
        <v>410</v>
      </c>
      <c r="I43" s="171"/>
      <c r="J43" s="340" t="s">
        <v>135</v>
      </c>
      <c r="K43" s="340" t="s">
        <v>135</v>
      </c>
      <c r="L43" s="340" t="s">
        <v>135</v>
      </c>
    </row>
    <row r="44" ht="28.5" spans="1:12">
      <c r="A44" s="226" t="s">
        <v>1015</v>
      </c>
      <c r="B44" s="26" t="s">
        <v>1016</v>
      </c>
      <c r="C44" s="23" t="s">
        <v>1017</v>
      </c>
      <c r="D44" s="22"/>
      <c r="E44" s="22"/>
      <c r="F44" s="26"/>
      <c r="G44" s="26"/>
      <c r="H44" s="23" t="s">
        <v>410</v>
      </c>
      <c r="I44" s="171"/>
      <c r="J44" s="340" t="s">
        <v>135</v>
      </c>
      <c r="K44" s="340" t="s">
        <v>135</v>
      </c>
      <c r="L44" s="340" t="s">
        <v>135</v>
      </c>
    </row>
    <row r="45" ht="28.5" spans="1:12">
      <c r="A45" s="226" t="s">
        <v>1018</v>
      </c>
      <c r="B45" s="26" t="s">
        <v>1019</v>
      </c>
      <c r="C45" s="23" t="s">
        <v>1020</v>
      </c>
      <c r="D45" s="22"/>
      <c r="E45" s="22"/>
      <c r="F45" s="26"/>
      <c r="G45" s="26"/>
      <c r="H45" s="23" t="s">
        <v>410</v>
      </c>
      <c r="I45" s="171"/>
      <c r="J45" s="340" t="s">
        <v>135</v>
      </c>
      <c r="K45" s="340" t="s">
        <v>135</v>
      </c>
      <c r="L45" s="340" t="s">
        <v>135</v>
      </c>
    </row>
    <row r="46" ht="53" customHeight="1" spans="1:12">
      <c r="A46" s="226">
        <v>27</v>
      </c>
      <c r="B46" s="26" t="s">
        <v>1021</v>
      </c>
      <c r="C46" s="23" t="s">
        <v>1022</v>
      </c>
      <c r="D46" s="22" t="s">
        <v>1023</v>
      </c>
      <c r="E46" s="22" t="s">
        <v>941</v>
      </c>
      <c r="F46" s="26" t="s">
        <v>1024</v>
      </c>
      <c r="G46" s="22" t="s">
        <v>1025</v>
      </c>
      <c r="H46" s="23" t="s">
        <v>410</v>
      </c>
      <c r="I46" s="22" t="s">
        <v>1026</v>
      </c>
      <c r="J46" s="340" t="s">
        <v>135</v>
      </c>
      <c r="K46" s="340" t="s">
        <v>135</v>
      </c>
      <c r="L46" s="340" t="s">
        <v>135</v>
      </c>
    </row>
    <row r="47" ht="28.5" spans="1:12">
      <c r="A47" s="226" t="s">
        <v>1027</v>
      </c>
      <c r="B47" s="26" t="s">
        <v>1028</v>
      </c>
      <c r="C47" s="23" t="s">
        <v>1029</v>
      </c>
      <c r="D47" s="22"/>
      <c r="E47" s="22"/>
      <c r="F47" s="26"/>
      <c r="G47" s="22"/>
      <c r="H47" s="23" t="s">
        <v>410</v>
      </c>
      <c r="I47" s="22" t="s">
        <v>1026</v>
      </c>
      <c r="J47" s="340" t="s">
        <v>135</v>
      </c>
      <c r="K47" s="340" t="s">
        <v>135</v>
      </c>
      <c r="L47" s="340" t="s">
        <v>135</v>
      </c>
    </row>
    <row r="48" ht="28.5" spans="1:12">
      <c r="A48" s="226" t="s">
        <v>1030</v>
      </c>
      <c r="B48" s="26" t="s">
        <v>1031</v>
      </c>
      <c r="C48" s="23" t="s">
        <v>1032</v>
      </c>
      <c r="D48" s="22"/>
      <c r="E48" s="22"/>
      <c r="F48" s="26"/>
      <c r="G48" s="22"/>
      <c r="H48" s="23" t="s">
        <v>410</v>
      </c>
      <c r="I48" s="22" t="s">
        <v>1026</v>
      </c>
      <c r="J48" s="340" t="s">
        <v>135</v>
      </c>
      <c r="K48" s="340" t="s">
        <v>135</v>
      </c>
      <c r="L48" s="340" t="s">
        <v>135</v>
      </c>
    </row>
    <row r="49" ht="53" customHeight="1" spans="1:12">
      <c r="A49" s="226">
        <v>28</v>
      </c>
      <c r="B49" s="26" t="s">
        <v>1033</v>
      </c>
      <c r="C49" s="23" t="s">
        <v>1034</v>
      </c>
      <c r="D49" s="22" t="s">
        <v>1035</v>
      </c>
      <c r="E49" s="22" t="s">
        <v>941</v>
      </c>
      <c r="F49" s="175"/>
      <c r="G49" s="23"/>
      <c r="H49" s="23" t="s">
        <v>410</v>
      </c>
      <c r="I49" s="22"/>
      <c r="J49" s="340" t="s">
        <v>135</v>
      </c>
      <c r="K49" s="340" t="s">
        <v>135</v>
      </c>
      <c r="L49" s="340" t="s">
        <v>135</v>
      </c>
    </row>
    <row r="50" ht="53" customHeight="1" spans="1:12">
      <c r="A50" s="226">
        <v>29</v>
      </c>
      <c r="B50" s="26" t="s">
        <v>1036</v>
      </c>
      <c r="C50" s="23" t="s">
        <v>1037</v>
      </c>
      <c r="D50" s="22" t="s">
        <v>1038</v>
      </c>
      <c r="E50" s="22" t="s">
        <v>1039</v>
      </c>
      <c r="F50" s="26" t="s">
        <v>1024</v>
      </c>
      <c r="G50" s="26" t="s">
        <v>1040</v>
      </c>
      <c r="H50" s="23" t="s">
        <v>410</v>
      </c>
      <c r="I50" s="22"/>
      <c r="J50" s="340" t="s">
        <v>135</v>
      </c>
      <c r="K50" s="340" t="s">
        <v>135</v>
      </c>
      <c r="L50" s="340" t="s">
        <v>135</v>
      </c>
    </row>
    <row r="51" ht="28.5" spans="1:12">
      <c r="A51" s="226" t="s">
        <v>540</v>
      </c>
      <c r="B51" s="26" t="s">
        <v>1041</v>
      </c>
      <c r="C51" s="23" t="s">
        <v>1042</v>
      </c>
      <c r="D51" s="22"/>
      <c r="E51" s="22"/>
      <c r="F51" s="26"/>
      <c r="G51" s="26"/>
      <c r="H51" s="23" t="s">
        <v>410</v>
      </c>
      <c r="I51" s="22"/>
      <c r="J51" s="340" t="s">
        <v>135</v>
      </c>
      <c r="K51" s="340" t="s">
        <v>135</v>
      </c>
      <c r="L51" s="340" t="s">
        <v>135</v>
      </c>
    </row>
    <row r="52" ht="28.5" spans="1:12">
      <c r="A52" s="226" t="s">
        <v>1043</v>
      </c>
      <c r="B52" s="26" t="s">
        <v>1044</v>
      </c>
      <c r="C52" s="23" t="s">
        <v>1045</v>
      </c>
      <c r="D52" s="22"/>
      <c r="E52" s="22"/>
      <c r="F52" s="26"/>
      <c r="G52" s="26"/>
      <c r="H52" s="23" t="s">
        <v>410</v>
      </c>
      <c r="I52" s="22"/>
      <c r="J52" s="340" t="s">
        <v>135</v>
      </c>
      <c r="K52" s="340" t="s">
        <v>135</v>
      </c>
      <c r="L52" s="340" t="s">
        <v>135</v>
      </c>
    </row>
    <row r="53" ht="53" customHeight="1" spans="1:12">
      <c r="A53" s="226">
        <v>30</v>
      </c>
      <c r="B53" s="26" t="s">
        <v>1046</v>
      </c>
      <c r="C53" s="23" t="s">
        <v>1047</v>
      </c>
      <c r="D53" s="22" t="s">
        <v>1048</v>
      </c>
      <c r="E53" s="22" t="s">
        <v>1049</v>
      </c>
      <c r="F53" s="26"/>
      <c r="G53" s="23"/>
      <c r="H53" s="23" t="s">
        <v>1050</v>
      </c>
      <c r="I53" s="22"/>
      <c r="J53" s="340" t="s">
        <v>135</v>
      </c>
      <c r="K53" s="340" t="s">
        <v>135</v>
      </c>
      <c r="L53" s="340" t="s">
        <v>135</v>
      </c>
    </row>
    <row r="54" ht="53" customHeight="1" spans="1:12">
      <c r="A54" s="226">
        <v>31</v>
      </c>
      <c r="B54" s="26" t="s">
        <v>1051</v>
      </c>
      <c r="C54" s="23" t="s">
        <v>1052</v>
      </c>
      <c r="D54" s="22" t="s">
        <v>1053</v>
      </c>
      <c r="E54" s="22" t="s">
        <v>1054</v>
      </c>
      <c r="F54" s="175"/>
      <c r="G54" s="23"/>
      <c r="H54" s="23" t="s">
        <v>410</v>
      </c>
      <c r="I54" s="22"/>
      <c r="J54" s="340" t="s">
        <v>135</v>
      </c>
      <c r="K54" s="340" t="s">
        <v>135</v>
      </c>
      <c r="L54" s="340" t="s">
        <v>135</v>
      </c>
    </row>
    <row r="55" ht="53" customHeight="1" spans="1:12">
      <c r="A55" s="226">
        <v>32</v>
      </c>
      <c r="B55" s="26" t="s">
        <v>1055</v>
      </c>
      <c r="C55" s="23" t="s">
        <v>1056</v>
      </c>
      <c r="D55" s="22" t="s">
        <v>1057</v>
      </c>
      <c r="E55" s="22" t="s">
        <v>1054</v>
      </c>
      <c r="F55" s="175"/>
      <c r="G55" s="22" t="s">
        <v>1058</v>
      </c>
      <c r="H55" s="23" t="s">
        <v>410</v>
      </c>
      <c r="I55" s="22" t="s">
        <v>1059</v>
      </c>
      <c r="J55" s="340" t="s">
        <v>135</v>
      </c>
      <c r="K55" s="340" t="s">
        <v>135</v>
      </c>
      <c r="L55" s="340" t="s">
        <v>135</v>
      </c>
    </row>
    <row r="56" ht="54" customHeight="1" spans="1:12">
      <c r="A56" s="226" t="s">
        <v>1060</v>
      </c>
      <c r="B56" s="26" t="s">
        <v>1061</v>
      </c>
      <c r="C56" s="23" t="s">
        <v>1062</v>
      </c>
      <c r="D56" s="22"/>
      <c r="E56" s="22"/>
      <c r="F56" s="175"/>
      <c r="G56" s="22"/>
      <c r="H56" s="23" t="s">
        <v>410</v>
      </c>
      <c r="I56" s="22" t="s">
        <v>1059</v>
      </c>
      <c r="J56" s="340" t="s">
        <v>135</v>
      </c>
      <c r="K56" s="340" t="s">
        <v>135</v>
      </c>
      <c r="L56" s="340" t="s">
        <v>135</v>
      </c>
    </row>
    <row r="57" ht="53" customHeight="1" spans="1:12">
      <c r="A57" s="226">
        <v>33</v>
      </c>
      <c r="B57" s="26" t="s">
        <v>1063</v>
      </c>
      <c r="C57" s="23" t="s">
        <v>1064</v>
      </c>
      <c r="D57" s="22" t="s">
        <v>1065</v>
      </c>
      <c r="E57" s="22" t="s">
        <v>1066</v>
      </c>
      <c r="F57" s="26"/>
      <c r="G57" s="23"/>
      <c r="H57" s="23" t="s">
        <v>410</v>
      </c>
      <c r="I57" s="22"/>
      <c r="J57" s="340" t="s">
        <v>135</v>
      </c>
      <c r="K57" s="340" t="s">
        <v>135</v>
      </c>
      <c r="L57" s="340" t="s">
        <v>135</v>
      </c>
    </row>
    <row r="58" ht="53" customHeight="1" spans="1:12">
      <c r="A58" s="226">
        <v>34</v>
      </c>
      <c r="B58" s="26" t="s">
        <v>1067</v>
      </c>
      <c r="C58" s="23" t="s">
        <v>1068</v>
      </c>
      <c r="D58" s="22" t="s">
        <v>1069</v>
      </c>
      <c r="E58" s="22" t="s">
        <v>1070</v>
      </c>
      <c r="F58" s="26" t="s">
        <v>1024</v>
      </c>
      <c r="G58" s="23"/>
      <c r="H58" s="23" t="s">
        <v>20</v>
      </c>
      <c r="I58" s="22" t="s">
        <v>1071</v>
      </c>
      <c r="J58" s="340" t="s">
        <v>135</v>
      </c>
      <c r="K58" s="340" t="s">
        <v>135</v>
      </c>
      <c r="L58" s="340" t="s">
        <v>135</v>
      </c>
    </row>
    <row r="59" ht="42.75" spans="1:12">
      <c r="A59" s="226" t="s">
        <v>1072</v>
      </c>
      <c r="B59" s="26" t="s">
        <v>1073</v>
      </c>
      <c r="C59" s="23" t="s">
        <v>1074</v>
      </c>
      <c r="D59" s="22"/>
      <c r="E59" s="22"/>
      <c r="F59" s="26"/>
      <c r="G59" s="23"/>
      <c r="H59" s="23" t="s">
        <v>20</v>
      </c>
      <c r="I59" s="22" t="s">
        <v>1071</v>
      </c>
      <c r="J59" s="340" t="s">
        <v>135</v>
      </c>
      <c r="K59" s="340" t="s">
        <v>135</v>
      </c>
      <c r="L59" s="340" t="s">
        <v>135</v>
      </c>
    </row>
    <row r="60" ht="53" customHeight="1" spans="1:12">
      <c r="A60" s="226">
        <v>35</v>
      </c>
      <c r="B60" s="26" t="s">
        <v>1075</v>
      </c>
      <c r="C60" s="23" t="s">
        <v>1076</v>
      </c>
      <c r="D60" s="22" t="s">
        <v>1077</v>
      </c>
      <c r="E60" s="22" t="s">
        <v>1070</v>
      </c>
      <c r="F60" s="26" t="s">
        <v>1024</v>
      </c>
      <c r="G60" s="23"/>
      <c r="H60" s="23" t="s">
        <v>20</v>
      </c>
      <c r="I60" s="22" t="s">
        <v>1071</v>
      </c>
      <c r="J60" s="340" t="s">
        <v>135</v>
      </c>
      <c r="K60" s="340" t="s">
        <v>135</v>
      </c>
      <c r="L60" s="340" t="s">
        <v>135</v>
      </c>
    </row>
    <row r="61" ht="42.75" spans="1:12">
      <c r="A61" s="226" t="s">
        <v>277</v>
      </c>
      <c r="B61" s="26" t="s">
        <v>1078</v>
      </c>
      <c r="C61" s="23" t="s">
        <v>1079</v>
      </c>
      <c r="D61" s="22"/>
      <c r="E61" s="22"/>
      <c r="F61" s="26"/>
      <c r="G61" s="23"/>
      <c r="H61" s="23" t="s">
        <v>20</v>
      </c>
      <c r="I61" s="22" t="s">
        <v>1071</v>
      </c>
      <c r="J61" s="340" t="s">
        <v>135</v>
      </c>
      <c r="K61" s="340" t="s">
        <v>135</v>
      </c>
      <c r="L61" s="340" t="s">
        <v>135</v>
      </c>
    </row>
    <row r="62" ht="53" customHeight="1" spans="1:12">
      <c r="A62" s="226">
        <v>36</v>
      </c>
      <c r="B62" s="26" t="s">
        <v>1080</v>
      </c>
      <c r="C62" s="23" t="s">
        <v>1081</v>
      </c>
      <c r="D62" s="22" t="s">
        <v>1082</v>
      </c>
      <c r="E62" s="22" t="s">
        <v>1083</v>
      </c>
      <c r="F62" s="26" t="s">
        <v>1084</v>
      </c>
      <c r="G62" s="23"/>
      <c r="H62" s="23" t="s">
        <v>20</v>
      </c>
      <c r="I62" s="22"/>
      <c r="J62" s="340" t="s">
        <v>135</v>
      </c>
      <c r="K62" s="340" t="s">
        <v>135</v>
      </c>
      <c r="L62" s="340" t="s">
        <v>135</v>
      </c>
    </row>
    <row r="63" ht="28.5" spans="1:12">
      <c r="A63" s="226" t="s">
        <v>1085</v>
      </c>
      <c r="B63" s="26" t="s">
        <v>1086</v>
      </c>
      <c r="C63" s="23" t="s">
        <v>1087</v>
      </c>
      <c r="D63" s="22"/>
      <c r="E63" s="22"/>
      <c r="F63" s="26"/>
      <c r="G63" s="23"/>
      <c r="H63" s="23" t="s">
        <v>20</v>
      </c>
      <c r="I63" s="22"/>
      <c r="J63" s="340" t="s">
        <v>135</v>
      </c>
      <c r="K63" s="340" t="s">
        <v>135</v>
      </c>
      <c r="L63" s="340" t="s">
        <v>135</v>
      </c>
    </row>
    <row r="64" ht="28.5" spans="1:12">
      <c r="A64" s="226" t="s">
        <v>1088</v>
      </c>
      <c r="B64" s="26" t="s">
        <v>1089</v>
      </c>
      <c r="C64" s="23" t="s">
        <v>1090</v>
      </c>
      <c r="D64" s="22"/>
      <c r="E64" s="22"/>
      <c r="F64" s="26"/>
      <c r="G64" s="23"/>
      <c r="H64" s="23" t="s">
        <v>20</v>
      </c>
      <c r="I64" s="22"/>
      <c r="J64" s="340" t="s">
        <v>135</v>
      </c>
      <c r="K64" s="340" t="s">
        <v>135</v>
      </c>
      <c r="L64" s="340" t="s">
        <v>135</v>
      </c>
    </row>
    <row r="65" ht="53" customHeight="1" spans="1:12">
      <c r="A65" s="226">
        <v>37</v>
      </c>
      <c r="B65" s="26" t="s">
        <v>1091</v>
      </c>
      <c r="C65" s="23" t="s">
        <v>1092</v>
      </c>
      <c r="D65" s="22" t="s">
        <v>1093</v>
      </c>
      <c r="E65" s="22" t="s">
        <v>1083</v>
      </c>
      <c r="F65" s="26" t="s">
        <v>1094</v>
      </c>
      <c r="G65" s="23"/>
      <c r="H65" s="23" t="s">
        <v>20</v>
      </c>
      <c r="I65" s="22"/>
      <c r="J65" s="340" t="s">
        <v>135</v>
      </c>
      <c r="K65" s="340" t="s">
        <v>135</v>
      </c>
      <c r="L65" s="340" t="s">
        <v>135</v>
      </c>
    </row>
    <row r="66" ht="28.5" spans="1:12">
      <c r="A66" s="226" t="s">
        <v>1095</v>
      </c>
      <c r="B66" s="26" t="s">
        <v>1096</v>
      </c>
      <c r="C66" s="23" t="s">
        <v>1097</v>
      </c>
      <c r="D66" s="22"/>
      <c r="E66" s="22"/>
      <c r="F66" s="26"/>
      <c r="G66" s="23"/>
      <c r="H66" s="23" t="s">
        <v>20</v>
      </c>
      <c r="I66" s="22"/>
      <c r="J66" s="340" t="s">
        <v>135</v>
      </c>
      <c r="K66" s="340" t="s">
        <v>135</v>
      </c>
      <c r="L66" s="340" t="s">
        <v>135</v>
      </c>
    </row>
    <row r="67" ht="53" customHeight="1" spans="1:12">
      <c r="A67" s="226">
        <v>38</v>
      </c>
      <c r="B67" s="26" t="s">
        <v>1098</v>
      </c>
      <c r="C67" s="23" t="s">
        <v>1099</v>
      </c>
      <c r="D67" s="22" t="s">
        <v>1100</v>
      </c>
      <c r="E67" s="22" t="s">
        <v>1083</v>
      </c>
      <c r="F67" s="26" t="s">
        <v>1084</v>
      </c>
      <c r="G67" s="22" t="s">
        <v>1101</v>
      </c>
      <c r="H67" s="23" t="s">
        <v>20</v>
      </c>
      <c r="I67" s="22"/>
      <c r="J67" s="340" t="s">
        <v>135</v>
      </c>
      <c r="K67" s="340" t="s">
        <v>135</v>
      </c>
      <c r="L67" s="340" t="s">
        <v>135</v>
      </c>
    </row>
    <row r="68" ht="28.5" spans="1:12">
      <c r="A68" s="226" t="s">
        <v>1102</v>
      </c>
      <c r="B68" s="26" t="s">
        <v>1103</v>
      </c>
      <c r="C68" s="23" t="s">
        <v>1104</v>
      </c>
      <c r="D68" s="22"/>
      <c r="E68" s="22"/>
      <c r="F68" s="26"/>
      <c r="G68" s="22"/>
      <c r="H68" s="23" t="s">
        <v>20</v>
      </c>
      <c r="I68" s="22"/>
      <c r="J68" s="340" t="s">
        <v>135</v>
      </c>
      <c r="K68" s="340" t="s">
        <v>135</v>
      </c>
      <c r="L68" s="340" t="s">
        <v>135</v>
      </c>
    </row>
    <row r="69" ht="28.5" spans="1:12">
      <c r="A69" s="226" t="s">
        <v>1105</v>
      </c>
      <c r="B69" s="26" t="s">
        <v>1106</v>
      </c>
      <c r="C69" s="23" t="s">
        <v>1107</v>
      </c>
      <c r="D69" s="22"/>
      <c r="E69" s="22"/>
      <c r="F69" s="26"/>
      <c r="G69" s="22"/>
      <c r="H69" s="23" t="s">
        <v>20</v>
      </c>
      <c r="I69" s="22"/>
      <c r="J69" s="340" t="s">
        <v>135</v>
      </c>
      <c r="K69" s="340" t="s">
        <v>135</v>
      </c>
      <c r="L69" s="340" t="s">
        <v>135</v>
      </c>
    </row>
    <row r="70" ht="28.5" spans="1:12">
      <c r="A70" s="226" t="s">
        <v>1108</v>
      </c>
      <c r="B70" s="26" t="s">
        <v>1109</v>
      </c>
      <c r="C70" s="23" t="s">
        <v>1110</v>
      </c>
      <c r="D70" s="22"/>
      <c r="E70" s="22"/>
      <c r="F70" s="26"/>
      <c r="G70" s="22"/>
      <c r="H70" s="23" t="s">
        <v>20</v>
      </c>
      <c r="I70" s="22"/>
      <c r="J70" s="340" t="s">
        <v>135</v>
      </c>
      <c r="K70" s="340" t="s">
        <v>135</v>
      </c>
      <c r="L70" s="340" t="s">
        <v>135</v>
      </c>
    </row>
    <row r="71" ht="53" customHeight="1" spans="1:12">
      <c r="A71" s="226">
        <v>39</v>
      </c>
      <c r="B71" s="26" t="s">
        <v>1111</v>
      </c>
      <c r="C71" s="23" t="s">
        <v>1112</v>
      </c>
      <c r="D71" s="22" t="s">
        <v>1113</v>
      </c>
      <c r="E71" s="22" t="s">
        <v>1083</v>
      </c>
      <c r="F71" s="26" t="s">
        <v>1084</v>
      </c>
      <c r="G71" s="23"/>
      <c r="H71" s="23" t="s">
        <v>20</v>
      </c>
      <c r="I71" s="22"/>
      <c r="J71" s="340" t="s">
        <v>135</v>
      </c>
      <c r="K71" s="340" t="s">
        <v>135</v>
      </c>
      <c r="L71" s="340" t="s">
        <v>135</v>
      </c>
    </row>
    <row r="72" ht="28.5" spans="1:12">
      <c r="A72" s="226" t="s">
        <v>1114</v>
      </c>
      <c r="B72" s="26" t="s">
        <v>1115</v>
      </c>
      <c r="C72" s="23" t="s">
        <v>1116</v>
      </c>
      <c r="D72" s="22"/>
      <c r="E72" s="22"/>
      <c r="F72" s="26"/>
      <c r="G72" s="23"/>
      <c r="H72" s="23" t="s">
        <v>20</v>
      </c>
      <c r="I72" s="22"/>
      <c r="J72" s="340" t="s">
        <v>135</v>
      </c>
      <c r="K72" s="340" t="s">
        <v>135</v>
      </c>
      <c r="L72" s="340" t="s">
        <v>135</v>
      </c>
    </row>
    <row r="73" ht="28.5" spans="1:12">
      <c r="A73" s="226" t="s">
        <v>1117</v>
      </c>
      <c r="B73" s="26" t="s">
        <v>1118</v>
      </c>
      <c r="C73" s="23" t="s">
        <v>1119</v>
      </c>
      <c r="D73" s="22"/>
      <c r="E73" s="22"/>
      <c r="F73" s="26"/>
      <c r="G73" s="23"/>
      <c r="H73" s="23" t="s">
        <v>20</v>
      </c>
      <c r="I73" s="22"/>
      <c r="J73" s="340" t="s">
        <v>135</v>
      </c>
      <c r="K73" s="340" t="s">
        <v>135</v>
      </c>
      <c r="L73" s="340" t="s">
        <v>135</v>
      </c>
    </row>
    <row r="74" ht="53" customHeight="1" spans="1:12">
      <c r="A74" s="226">
        <v>40</v>
      </c>
      <c r="B74" s="26" t="s">
        <v>1120</v>
      </c>
      <c r="C74" s="23" t="s">
        <v>1121</v>
      </c>
      <c r="D74" s="22" t="s">
        <v>1122</v>
      </c>
      <c r="E74" s="22" t="s">
        <v>1083</v>
      </c>
      <c r="F74" s="175"/>
      <c r="G74" s="23"/>
      <c r="H74" s="23" t="s">
        <v>20</v>
      </c>
      <c r="I74" s="22"/>
      <c r="J74" s="340" t="s">
        <v>135</v>
      </c>
      <c r="K74" s="340" t="s">
        <v>135</v>
      </c>
      <c r="L74" s="340" t="s">
        <v>135</v>
      </c>
    </row>
    <row r="75" ht="53" customHeight="1" spans="1:12">
      <c r="A75" s="226">
        <v>41</v>
      </c>
      <c r="B75" s="26" t="s">
        <v>1123</v>
      </c>
      <c r="C75" s="23" t="s">
        <v>1124</v>
      </c>
      <c r="D75" s="22" t="s">
        <v>1125</v>
      </c>
      <c r="E75" s="22" t="s">
        <v>1083</v>
      </c>
      <c r="F75" s="175"/>
      <c r="G75" s="23"/>
      <c r="H75" s="23" t="s">
        <v>20</v>
      </c>
      <c r="I75" s="22"/>
      <c r="J75" s="340" t="s">
        <v>135</v>
      </c>
      <c r="K75" s="340" t="s">
        <v>135</v>
      </c>
      <c r="L75" s="340" t="s">
        <v>135</v>
      </c>
    </row>
    <row r="76" ht="53" customHeight="1" spans="1:12">
      <c r="A76" s="226">
        <v>42</v>
      </c>
      <c r="B76" s="26" t="s">
        <v>1126</v>
      </c>
      <c r="C76" s="23" t="s">
        <v>1127</v>
      </c>
      <c r="D76" s="22" t="s">
        <v>1128</v>
      </c>
      <c r="E76" s="22" t="s">
        <v>1083</v>
      </c>
      <c r="F76" s="26" t="s">
        <v>1024</v>
      </c>
      <c r="G76" s="23"/>
      <c r="H76" s="23" t="s">
        <v>20</v>
      </c>
      <c r="I76" s="22"/>
      <c r="J76" s="340" t="s">
        <v>135</v>
      </c>
      <c r="K76" s="340" t="s">
        <v>135</v>
      </c>
      <c r="L76" s="340" t="s">
        <v>135</v>
      </c>
    </row>
    <row r="77" ht="28.5" spans="1:12">
      <c r="A77" s="226" t="s">
        <v>609</v>
      </c>
      <c r="B77" s="26" t="s">
        <v>1129</v>
      </c>
      <c r="C77" s="23" t="s">
        <v>1130</v>
      </c>
      <c r="D77" s="22"/>
      <c r="E77" s="22"/>
      <c r="F77" s="26"/>
      <c r="G77" s="23"/>
      <c r="H77" s="23" t="s">
        <v>20</v>
      </c>
      <c r="I77" s="22"/>
      <c r="J77" s="340" t="s">
        <v>135</v>
      </c>
      <c r="K77" s="340" t="s">
        <v>135</v>
      </c>
      <c r="L77" s="340" t="s">
        <v>135</v>
      </c>
    </row>
    <row r="78" ht="53" customHeight="1" spans="1:12">
      <c r="A78" s="226">
        <v>43</v>
      </c>
      <c r="B78" s="26" t="s">
        <v>1131</v>
      </c>
      <c r="C78" s="23" t="s">
        <v>1132</v>
      </c>
      <c r="D78" s="22" t="s">
        <v>1133</v>
      </c>
      <c r="E78" s="22" t="s">
        <v>1083</v>
      </c>
      <c r="F78" s="26" t="s">
        <v>1094</v>
      </c>
      <c r="G78" s="23"/>
      <c r="H78" s="23" t="s">
        <v>20</v>
      </c>
      <c r="I78" s="22"/>
      <c r="J78" s="340" t="s">
        <v>135</v>
      </c>
      <c r="K78" s="340" t="s">
        <v>135</v>
      </c>
      <c r="L78" s="340" t="s">
        <v>135</v>
      </c>
    </row>
    <row r="79" ht="28.5" spans="1:12">
      <c r="A79" s="226" t="s">
        <v>621</v>
      </c>
      <c r="B79" s="26" t="s">
        <v>1134</v>
      </c>
      <c r="C79" s="23" t="s">
        <v>1135</v>
      </c>
      <c r="D79" s="22"/>
      <c r="E79" s="22"/>
      <c r="F79" s="26"/>
      <c r="G79" s="23"/>
      <c r="H79" s="23" t="s">
        <v>20</v>
      </c>
      <c r="I79" s="22"/>
      <c r="J79" s="340" t="s">
        <v>135</v>
      </c>
      <c r="K79" s="340" t="s">
        <v>135</v>
      </c>
      <c r="L79" s="340" t="s">
        <v>135</v>
      </c>
    </row>
    <row r="80" ht="68" customHeight="1" spans="1:12">
      <c r="A80" s="226">
        <v>44</v>
      </c>
      <c r="B80" s="26" t="s">
        <v>1136</v>
      </c>
      <c r="C80" s="23" t="s">
        <v>1137</v>
      </c>
      <c r="D80" s="22" t="s">
        <v>1138</v>
      </c>
      <c r="E80" s="22" t="s">
        <v>1070</v>
      </c>
      <c r="F80" s="26" t="s">
        <v>1139</v>
      </c>
      <c r="G80" s="23"/>
      <c r="H80" s="23" t="s">
        <v>420</v>
      </c>
      <c r="I80" s="22" t="s">
        <v>1140</v>
      </c>
      <c r="J80" s="340" t="s">
        <v>135</v>
      </c>
      <c r="K80" s="340" t="s">
        <v>135</v>
      </c>
      <c r="L80" s="340" t="s">
        <v>135</v>
      </c>
    </row>
    <row r="81" ht="28.5" spans="1:12">
      <c r="A81" s="226" t="s">
        <v>631</v>
      </c>
      <c r="B81" s="26" t="s">
        <v>1141</v>
      </c>
      <c r="C81" s="23" t="s">
        <v>1142</v>
      </c>
      <c r="D81" s="22"/>
      <c r="E81" s="22"/>
      <c r="F81" s="26"/>
      <c r="G81" s="23"/>
      <c r="H81" s="23" t="s">
        <v>420</v>
      </c>
      <c r="I81" s="22" t="s">
        <v>1140</v>
      </c>
      <c r="J81" s="340" t="s">
        <v>135</v>
      </c>
      <c r="K81" s="340" t="s">
        <v>135</v>
      </c>
      <c r="L81" s="340" t="s">
        <v>135</v>
      </c>
    </row>
    <row r="82" ht="28.5" spans="1:12">
      <c r="A82" s="226" t="s">
        <v>1143</v>
      </c>
      <c r="B82" s="26" t="s">
        <v>1144</v>
      </c>
      <c r="C82" s="23" t="s">
        <v>1145</v>
      </c>
      <c r="D82" s="22"/>
      <c r="E82" s="22"/>
      <c r="F82" s="26"/>
      <c r="G82" s="23"/>
      <c r="H82" s="23" t="s">
        <v>420</v>
      </c>
      <c r="I82" s="22" t="s">
        <v>1140</v>
      </c>
      <c r="J82" s="340" t="s">
        <v>135</v>
      </c>
      <c r="K82" s="340" t="s">
        <v>135</v>
      </c>
      <c r="L82" s="340" t="s">
        <v>135</v>
      </c>
    </row>
    <row r="83" ht="28.5" spans="1:12">
      <c r="A83" s="226" t="s">
        <v>1146</v>
      </c>
      <c r="B83" s="26" t="s">
        <v>1147</v>
      </c>
      <c r="C83" s="23" t="s">
        <v>1148</v>
      </c>
      <c r="D83" s="22"/>
      <c r="E83" s="22"/>
      <c r="F83" s="26"/>
      <c r="G83" s="23"/>
      <c r="H83" s="23" t="s">
        <v>420</v>
      </c>
      <c r="I83" s="22" t="s">
        <v>1140</v>
      </c>
      <c r="J83" s="340" t="s">
        <v>135</v>
      </c>
      <c r="K83" s="340" t="s">
        <v>135</v>
      </c>
      <c r="L83" s="340" t="s">
        <v>135</v>
      </c>
    </row>
    <row r="84" ht="53" customHeight="1" spans="1:12">
      <c r="A84" s="226">
        <v>45</v>
      </c>
      <c r="B84" s="26" t="s">
        <v>1149</v>
      </c>
      <c r="C84" s="23" t="s">
        <v>1150</v>
      </c>
      <c r="D84" s="22" t="s">
        <v>1151</v>
      </c>
      <c r="E84" s="22" t="s">
        <v>1070</v>
      </c>
      <c r="F84" s="26" t="s">
        <v>1024</v>
      </c>
      <c r="G84" s="23"/>
      <c r="H84" s="23" t="s">
        <v>20</v>
      </c>
      <c r="I84" s="22"/>
      <c r="J84" s="340" t="s">
        <v>135</v>
      </c>
      <c r="K84" s="340" t="s">
        <v>135</v>
      </c>
      <c r="L84" s="340" t="s">
        <v>135</v>
      </c>
    </row>
    <row r="85" ht="28.5" spans="1:12">
      <c r="A85" s="226" t="s">
        <v>1152</v>
      </c>
      <c r="B85" s="26" t="s">
        <v>1153</v>
      </c>
      <c r="C85" s="23" t="s">
        <v>1154</v>
      </c>
      <c r="D85" s="22"/>
      <c r="E85" s="22"/>
      <c r="F85" s="26"/>
      <c r="G85" s="23"/>
      <c r="H85" s="23" t="s">
        <v>20</v>
      </c>
      <c r="I85" s="22"/>
      <c r="J85" s="340" t="s">
        <v>135</v>
      </c>
      <c r="K85" s="340" t="s">
        <v>135</v>
      </c>
      <c r="L85" s="340" t="s">
        <v>135</v>
      </c>
    </row>
    <row r="86" ht="53" customHeight="1" spans="1:12">
      <c r="A86" s="226">
        <v>46</v>
      </c>
      <c r="B86" s="26" t="s">
        <v>1155</v>
      </c>
      <c r="C86" s="23" t="s">
        <v>1156</v>
      </c>
      <c r="D86" s="22" t="s">
        <v>1157</v>
      </c>
      <c r="E86" s="22" t="s">
        <v>1070</v>
      </c>
      <c r="F86" s="26" t="s">
        <v>1158</v>
      </c>
      <c r="G86" s="23"/>
      <c r="H86" s="23" t="s">
        <v>20</v>
      </c>
      <c r="I86" s="22"/>
      <c r="J86" s="340" t="s">
        <v>135</v>
      </c>
      <c r="K86" s="340" t="s">
        <v>135</v>
      </c>
      <c r="L86" s="340" t="s">
        <v>135</v>
      </c>
    </row>
    <row r="87" ht="28.5" spans="1:12">
      <c r="A87" s="226" t="s">
        <v>646</v>
      </c>
      <c r="B87" s="26" t="s">
        <v>1159</v>
      </c>
      <c r="C87" s="23" t="s">
        <v>1160</v>
      </c>
      <c r="D87" s="22"/>
      <c r="E87" s="22"/>
      <c r="F87" s="26"/>
      <c r="G87" s="23"/>
      <c r="H87" s="23" t="s">
        <v>20</v>
      </c>
      <c r="I87" s="22"/>
      <c r="J87" s="340" t="s">
        <v>135</v>
      </c>
      <c r="K87" s="340" t="s">
        <v>135</v>
      </c>
      <c r="L87" s="340" t="s">
        <v>135</v>
      </c>
    </row>
    <row r="88" ht="28.5" spans="1:12">
      <c r="A88" s="226" t="s">
        <v>1161</v>
      </c>
      <c r="B88" s="26" t="s">
        <v>1162</v>
      </c>
      <c r="C88" s="23" t="s">
        <v>1163</v>
      </c>
      <c r="D88" s="22"/>
      <c r="E88" s="22"/>
      <c r="F88" s="26"/>
      <c r="G88" s="23"/>
      <c r="H88" s="23" t="s">
        <v>20</v>
      </c>
      <c r="I88" s="22"/>
      <c r="J88" s="340" t="s">
        <v>135</v>
      </c>
      <c r="K88" s="340" t="s">
        <v>135</v>
      </c>
      <c r="L88" s="340" t="s">
        <v>135</v>
      </c>
    </row>
    <row r="89" ht="53" customHeight="1" spans="1:12">
      <c r="A89" s="226">
        <v>47</v>
      </c>
      <c r="B89" s="26" t="s">
        <v>1164</v>
      </c>
      <c r="C89" s="23" t="s">
        <v>1165</v>
      </c>
      <c r="D89" s="22" t="s">
        <v>1166</v>
      </c>
      <c r="E89" s="22" t="s">
        <v>1070</v>
      </c>
      <c r="F89" s="26" t="s">
        <v>1158</v>
      </c>
      <c r="G89" s="23"/>
      <c r="H89" s="23" t="s">
        <v>410</v>
      </c>
      <c r="I89" s="22"/>
      <c r="J89" s="340" t="s">
        <v>135</v>
      </c>
      <c r="K89" s="340" t="s">
        <v>135</v>
      </c>
      <c r="L89" s="340" t="s">
        <v>135</v>
      </c>
    </row>
    <row r="90" ht="46" customHeight="1" spans="1:12">
      <c r="A90" s="226" t="s">
        <v>1167</v>
      </c>
      <c r="B90" s="26" t="s">
        <v>1168</v>
      </c>
      <c r="C90" s="23" t="s">
        <v>1169</v>
      </c>
      <c r="D90" s="22"/>
      <c r="E90" s="22"/>
      <c r="F90" s="26"/>
      <c r="G90" s="23"/>
      <c r="H90" s="23" t="s">
        <v>410</v>
      </c>
      <c r="I90" s="22"/>
      <c r="J90" s="340" t="s">
        <v>135</v>
      </c>
      <c r="K90" s="340" t="s">
        <v>135</v>
      </c>
      <c r="L90" s="340" t="s">
        <v>135</v>
      </c>
    </row>
    <row r="91" ht="42" customHeight="1" spans="1:12">
      <c r="A91" s="226" t="s">
        <v>1170</v>
      </c>
      <c r="B91" s="26" t="s">
        <v>1171</v>
      </c>
      <c r="C91" s="23" t="s">
        <v>1172</v>
      </c>
      <c r="D91" s="22"/>
      <c r="E91" s="22"/>
      <c r="F91" s="26"/>
      <c r="G91" s="23"/>
      <c r="H91" s="23" t="s">
        <v>410</v>
      </c>
      <c r="I91" s="22"/>
      <c r="J91" s="340" t="s">
        <v>135</v>
      </c>
      <c r="K91" s="340" t="s">
        <v>135</v>
      </c>
      <c r="L91" s="340" t="s">
        <v>135</v>
      </c>
    </row>
    <row r="92" ht="53" customHeight="1" spans="1:12">
      <c r="A92" s="226">
        <v>48</v>
      </c>
      <c r="B92" s="26" t="s">
        <v>1173</v>
      </c>
      <c r="C92" s="23" t="s">
        <v>1174</v>
      </c>
      <c r="D92" s="22" t="s">
        <v>1175</v>
      </c>
      <c r="E92" s="22" t="s">
        <v>1070</v>
      </c>
      <c r="F92" s="26" t="s">
        <v>1176</v>
      </c>
      <c r="G92" s="23"/>
      <c r="H92" s="23" t="s">
        <v>410</v>
      </c>
      <c r="I92" s="22"/>
      <c r="J92" s="340" t="s">
        <v>135</v>
      </c>
      <c r="K92" s="340" t="s">
        <v>135</v>
      </c>
      <c r="L92" s="340" t="s">
        <v>135</v>
      </c>
    </row>
    <row r="93" ht="47" customHeight="1" spans="1:12">
      <c r="A93" s="226" t="s">
        <v>1177</v>
      </c>
      <c r="B93" s="26" t="s">
        <v>1178</v>
      </c>
      <c r="C93" s="23" t="s">
        <v>1179</v>
      </c>
      <c r="D93" s="22"/>
      <c r="E93" s="22"/>
      <c r="F93" s="26"/>
      <c r="G93" s="23"/>
      <c r="H93" s="23" t="s">
        <v>410</v>
      </c>
      <c r="I93" s="22"/>
      <c r="J93" s="340" t="s">
        <v>135</v>
      </c>
      <c r="K93" s="340" t="s">
        <v>135</v>
      </c>
      <c r="L93" s="340" t="s">
        <v>135</v>
      </c>
    </row>
    <row r="94" ht="53" customHeight="1" spans="1:12">
      <c r="A94" s="226">
        <v>49</v>
      </c>
      <c r="B94" s="26" t="s">
        <v>1180</v>
      </c>
      <c r="C94" s="23" t="s">
        <v>1181</v>
      </c>
      <c r="D94" s="22" t="s">
        <v>1182</v>
      </c>
      <c r="E94" s="22" t="s">
        <v>1083</v>
      </c>
      <c r="F94" s="26" t="s">
        <v>1183</v>
      </c>
      <c r="G94" s="22" t="s">
        <v>1184</v>
      </c>
      <c r="H94" s="23" t="s">
        <v>410</v>
      </c>
      <c r="I94" s="22"/>
      <c r="J94" s="340" t="s">
        <v>135</v>
      </c>
      <c r="K94" s="340" t="s">
        <v>135</v>
      </c>
      <c r="L94" s="340" t="s">
        <v>135</v>
      </c>
    </row>
    <row r="95" ht="39" customHeight="1" spans="1:12">
      <c r="A95" s="226" t="s">
        <v>668</v>
      </c>
      <c r="B95" s="26" t="s">
        <v>1185</v>
      </c>
      <c r="C95" s="23" t="s">
        <v>1186</v>
      </c>
      <c r="D95" s="22"/>
      <c r="E95" s="22"/>
      <c r="F95" s="26"/>
      <c r="G95" s="22"/>
      <c r="H95" s="23" t="s">
        <v>410</v>
      </c>
      <c r="I95" s="22"/>
      <c r="J95" s="340" t="s">
        <v>135</v>
      </c>
      <c r="K95" s="340" t="s">
        <v>135</v>
      </c>
      <c r="L95" s="340" t="s">
        <v>135</v>
      </c>
    </row>
    <row r="96" ht="39" customHeight="1" spans="1:12">
      <c r="A96" s="226" t="s">
        <v>1187</v>
      </c>
      <c r="B96" s="26" t="s">
        <v>1188</v>
      </c>
      <c r="C96" s="23" t="s">
        <v>1189</v>
      </c>
      <c r="D96" s="22"/>
      <c r="E96" s="22"/>
      <c r="F96" s="26"/>
      <c r="G96" s="22"/>
      <c r="H96" s="23" t="s">
        <v>410</v>
      </c>
      <c r="I96" s="22"/>
      <c r="J96" s="340" t="s">
        <v>135</v>
      </c>
      <c r="K96" s="340" t="s">
        <v>135</v>
      </c>
      <c r="L96" s="340" t="s">
        <v>135</v>
      </c>
    </row>
    <row r="97" ht="39" customHeight="1" spans="1:12">
      <c r="A97" s="226" t="s">
        <v>1190</v>
      </c>
      <c r="B97" s="26" t="s">
        <v>1191</v>
      </c>
      <c r="C97" s="23" t="s">
        <v>1192</v>
      </c>
      <c r="D97" s="22"/>
      <c r="E97" s="22"/>
      <c r="F97" s="26"/>
      <c r="G97" s="22"/>
      <c r="H97" s="23" t="s">
        <v>410</v>
      </c>
      <c r="I97" s="22"/>
      <c r="J97" s="340" t="s">
        <v>135</v>
      </c>
      <c r="K97" s="340" t="s">
        <v>135</v>
      </c>
      <c r="L97" s="340" t="s">
        <v>135</v>
      </c>
    </row>
    <row r="98" ht="53" customHeight="1" spans="1:12">
      <c r="A98" s="226">
        <v>50</v>
      </c>
      <c r="B98" s="26" t="s">
        <v>1193</v>
      </c>
      <c r="C98" s="23" t="s">
        <v>1194</v>
      </c>
      <c r="D98" s="22" t="s">
        <v>1195</v>
      </c>
      <c r="E98" s="22" t="s">
        <v>1083</v>
      </c>
      <c r="F98" s="26" t="s">
        <v>1196</v>
      </c>
      <c r="G98" s="22" t="s">
        <v>1197</v>
      </c>
      <c r="H98" s="23" t="s">
        <v>20</v>
      </c>
      <c r="I98" s="22" t="s">
        <v>1198</v>
      </c>
      <c r="J98" s="340" t="s">
        <v>135</v>
      </c>
      <c r="K98" s="340" t="s">
        <v>135</v>
      </c>
      <c r="L98" s="340" t="s">
        <v>135</v>
      </c>
    </row>
    <row r="99" ht="44" customHeight="1" spans="1:12">
      <c r="A99" s="226" t="s">
        <v>1199</v>
      </c>
      <c r="B99" s="26" t="s">
        <v>1200</v>
      </c>
      <c r="C99" s="23" t="s">
        <v>1201</v>
      </c>
      <c r="D99" s="22"/>
      <c r="E99" s="22"/>
      <c r="F99" s="26"/>
      <c r="G99" s="22"/>
      <c r="H99" s="23" t="s">
        <v>20</v>
      </c>
      <c r="I99" s="22" t="s">
        <v>1198</v>
      </c>
      <c r="J99" s="340" t="s">
        <v>135</v>
      </c>
      <c r="K99" s="340" t="s">
        <v>135</v>
      </c>
      <c r="L99" s="340" t="s">
        <v>135</v>
      </c>
    </row>
    <row r="100" ht="44" customHeight="1" spans="1:12">
      <c r="A100" s="226" t="s">
        <v>1202</v>
      </c>
      <c r="B100" s="26" t="s">
        <v>1203</v>
      </c>
      <c r="C100" s="23" t="s">
        <v>1204</v>
      </c>
      <c r="D100" s="22"/>
      <c r="E100" s="22"/>
      <c r="F100" s="26"/>
      <c r="G100" s="22"/>
      <c r="H100" s="23" t="s">
        <v>20</v>
      </c>
      <c r="I100" s="22" t="s">
        <v>1198</v>
      </c>
      <c r="J100" s="340" t="s">
        <v>135</v>
      </c>
      <c r="K100" s="340" t="s">
        <v>135</v>
      </c>
      <c r="L100" s="340" t="s">
        <v>135</v>
      </c>
    </row>
    <row r="101" ht="44" customHeight="1" spans="1:12">
      <c r="A101" s="226" t="s">
        <v>1205</v>
      </c>
      <c r="B101" s="26" t="s">
        <v>1206</v>
      </c>
      <c r="C101" s="23" t="s">
        <v>1207</v>
      </c>
      <c r="D101" s="22"/>
      <c r="E101" s="22"/>
      <c r="F101" s="26"/>
      <c r="G101" s="22"/>
      <c r="H101" s="23" t="s">
        <v>20</v>
      </c>
      <c r="I101" s="22" t="s">
        <v>1198</v>
      </c>
      <c r="J101" s="340" t="s">
        <v>135</v>
      </c>
      <c r="K101" s="340" t="s">
        <v>135</v>
      </c>
      <c r="L101" s="340" t="s">
        <v>135</v>
      </c>
    </row>
    <row r="102" ht="53" customHeight="1" spans="1:12">
      <c r="A102" s="226">
        <v>51</v>
      </c>
      <c r="B102" s="26" t="s">
        <v>1208</v>
      </c>
      <c r="C102" s="23" t="s">
        <v>1209</v>
      </c>
      <c r="D102" s="22" t="s">
        <v>1210</v>
      </c>
      <c r="E102" s="22" t="s">
        <v>1211</v>
      </c>
      <c r="F102" s="175"/>
      <c r="G102" s="22"/>
      <c r="H102" s="23" t="s">
        <v>420</v>
      </c>
      <c r="I102" s="22"/>
      <c r="J102" s="340" t="s">
        <v>135</v>
      </c>
      <c r="K102" s="340" t="s">
        <v>135</v>
      </c>
      <c r="L102" s="340" t="s">
        <v>135</v>
      </c>
    </row>
    <row r="103" ht="53" customHeight="1" spans="1:12">
      <c r="A103" s="226">
        <v>52</v>
      </c>
      <c r="B103" s="26" t="s">
        <v>1212</v>
      </c>
      <c r="C103" s="23" t="s">
        <v>1213</v>
      </c>
      <c r="D103" s="22" t="s">
        <v>1214</v>
      </c>
      <c r="E103" s="22" t="s">
        <v>1083</v>
      </c>
      <c r="F103" s="175"/>
      <c r="G103" s="22"/>
      <c r="H103" s="23" t="s">
        <v>410</v>
      </c>
      <c r="I103" s="22"/>
      <c r="J103" s="340" t="s">
        <v>135</v>
      </c>
      <c r="K103" s="340" t="s">
        <v>135</v>
      </c>
      <c r="L103" s="340" t="s">
        <v>135</v>
      </c>
    </row>
    <row r="104" ht="53" customHeight="1" spans="1:12">
      <c r="A104" s="226">
        <v>53</v>
      </c>
      <c r="B104" s="26" t="s">
        <v>1215</v>
      </c>
      <c r="C104" s="23" t="s">
        <v>1216</v>
      </c>
      <c r="D104" s="22" t="s">
        <v>1217</v>
      </c>
      <c r="E104" s="22" t="s">
        <v>1218</v>
      </c>
      <c r="F104" s="175"/>
      <c r="G104" s="22" t="s">
        <v>1219</v>
      </c>
      <c r="H104" s="23" t="s">
        <v>1050</v>
      </c>
      <c r="I104" s="22"/>
      <c r="J104" s="340" t="s">
        <v>135</v>
      </c>
      <c r="K104" s="340" t="s">
        <v>135</v>
      </c>
      <c r="L104" s="340" t="s">
        <v>135</v>
      </c>
    </row>
    <row r="105" ht="28.5" spans="1:12">
      <c r="A105" s="226" t="s">
        <v>1220</v>
      </c>
      <c r="B105" s="26" t="s">
        <v>1221</v>
      </c>
      <c r="C105" s="23" t="s">
        <v>1222</v>
      </c>
      <c r="D105" s="22"/>
      <c r="E105" s="22"/>
      <c r="F105" s="175"/>
      <c r="G105" s="22"/>
      <c r="H105" s="23" t="s">
        <v>1050</v>
      </c>
      <c r="I105" s="22"/>
      <c r="J105" s="340" t="s">
        <v>135</v>
      </c>
      <c r="K105" s="340" t="s">
        <v>135</v>
      </c>
      <c r="L105" s="340" t="s">
        <v>135</v>
      </c>
    </row>
    <row r="106" ht="53" customHeight="1" spans="1:12">
      <c r="A106" s="226">
        <v>54</v>
      </c>
      <c r="B106" s="26" t="s">
        <v>1223</v>
      </c>
      <c r="C106" s="23" t="s">
        <v>1224</v>
      </c>
      <c r="D106" s="22" t="s">
        <v>1225</v>
      </c>
      <c r="E106" s="22" t="s">
        <v>1226</v>
      </c>
      <c r="F106" s="26" t="s">
        <v>1024</v>
      </c>
      <c r="G106" s="22" t="s">
        <v>1227</v>
      </c>
      <c r="H106" s="23" t="s">
        <v>410</v>
      </c>
      <c r="I106" s="22"/>
      <c r="J106" s="340" t="s">
        <v>135</v>
      </c>
      <c r="K106" s="340" t="s">
        <v>135</v>
      </c>
      <c r="L106" s="340" t="s">
        <v>135</v>
      </c>
    </row>
    <row r="107" ht="28.5" spans="1:12">
      <c r="A107" s="226" t="s">
        <v>1228</v>
      </c>
      <c r="B107" s="26" t="s">
        <v>1229</v>
      </c>
      <c r="C107" s="23" t="s">
        <v>1230</v>
      </c>
      <c r="D107" s="22"/>
      <c r="E107" s="22"/>
      <c r="F107" s="26"/>
      <c r="G107" s="22"/>
      <c r="H107" s="23" t="s">
        <v>410</v>
      </c>
      <c r="I107" s="22"/>
      <c r="J107" s="340" t="s">
        <v>135</v>
      </c>
      <c r="K107" s="340" t="s">
        <v>135</v>
      </c>
      <c r="L107" s="340" t="s">
        <v>135</v>
      </c>
    </row>
    <row r="108" ht="28.5" spans="1:12">
      <c r="A108" s="226" t="s">
        <v>1231</v>
      </c>
      <c r="B108" s="26" t="s">
        <v>1232</v>
      </c>
      <c r="C108" s="23" t="s">
        <v>1233</v>
      </c>
      <c r="D108" s="22"/>
      <c r="E108" s="22"/>
      <c r="F108" s="26"/>
      <c r="G108" s="22"/>
      <c r="H108" s="23" t="s">
        <v>410</v>
      </c>
      <c r="I108" s="22"/>
      <c r="J108" s="340" t="s">
        <v>135</v>
      </c>
      <c r="K108" s="340" t="s">
        <v>135</v>
      </c>
      <c r="L108" s="340" t="s">
        <v>135</v>
      </c>
    </row>
    <row r="109" ht="28.5" spans="1:12">
      <c r="A109" s="226" t="s">
        <v>1234</v>
      </c>
      <c r="B109" s="26" t="s">
        <v>1235</v>
      </c>
      <c r="C109" s="23" t="s">
        <v>1236</v>
      </c>
      <c r="D109" s="22"/>
      <c r="E109" s="22"/>
      <c r="F109" s="26"/>
      <c r="G109" s="22"/>
      <c r="H109" s="23" t="s">
        <v>410</v>
      </c>
      <c r="I109" s="22"/>
      <c r="J109" s="340" t="s">
        <v>135</v>
      </c>
      <c r="K109" s="340" t="s">
        <v>135</v>
      </c>
      <c r="L109" s="340" t="s">
        <v>135</v>
      </c>
    </row>
    <row r="110" ht="53" customHeight="1" spans="1:12">
      <c r="A110" s="226">
        <v>55</v>
      </c>
      <c r="B110" s="26" t="s">
        <v>1237</v>
      </c>
      <c r="C110" s="23" t="s">
        <v>1238</v>
      </c>
      <c r="D110" s="22" t="s">
        <v>1239</v>
      </c>
      <c r="E110" s="22" t="s">
        <v>1240</v>
      </c>
      <c r="F110" s="26" t="s">
        <v>1241</v>
      </c>
      <c r="G110" s="22"/>
      <c r="H110" s="23" t="s">
        <v>420</v>
      </c>
      <c r="I110" s="22" t="s">
        <v>1242</v>
      </c>
      <c r="J110" s="340" t="s">
        <v>135</v>
      </c>
      <c r="K110" s="340" t="s">
        <v>135</v>
      </c>
      <c r="L110" s="340" t="s">
        <v>135</v>
      </c>
    </row>
    <row r="111" ht="60" customHeight="1" spans="1:12">
      <c r="A111" s="226" t="s">
        <v>1243</v>
      </c>
      <c r="B111" s="26" t="s">
        <v>1244</v>
      </c>
      <c r="C111" s="23" t="s">
        <v>1245</v>
      </c>
      <c r="D111" s="22"/>
      <c r="E111" s="22"/>
      <c r="F111" s="26"/>
      <c r="G111" s="22"/>
      <c r="H111" s="23" t="s">
        <v>420</v>
      </c>
      <c r="I111" s="22" t="s">
        <v>1242</v>
      </c>
      <c r="J111" s="340" t="s">
        <v>135</v>
      </c>
      <c r="K111" s="340" t="s">
        <v>135</v>
      </c>
      <c r="L111" s="340" t="s">
        <v>135</v>
      </c>
    </row>
    <row r="112" ht="53" customHeight="1" spans="1:12">
      <c r="A112" s="226">
        <v>56</v>
      </c>
      <c r="B112" s="26" t="s">
        <v>1246</v>
      </c>
      <c r="C112" s="23" t="s">
        <v>1247</v>
      </c>
      <c r="D112" s="22" t="s">
        <v>1248</v>
      </c>
      <c r="E112" s="22" t="s">
        <v>1240</v>
      </c>
      <c r="F112" s="26" t="s">
        <v>1249</v>
      </c>
      <c r="G112" s="22"/>
      <c r="H112" s="23" t="s">
        <v>20</v>
      </c>
      <c r="I112" s="22" t="s">
        <v>1197</v>
      </c>
      <c r="J112" s="340" t="s">
        <v>135</v>
      </c>
      <c r="K112" s="340" t="s">
        <v>135</v>
      </c>
      <c r="L112" s="340" t="s">
        <v>135</v>
      </c>
    </row>
    <row r="113" ht="28.5" spans="1:12">
      <c r="A113" s="226" t="s">
        <v>1250</v>
      </c>
      <c r="B113" s="26" t="s">
        <v>1251</v>
      </c>
      <c r="C113" s="23" t="s">
        <v>1252</v>
      </c>
      <c r="D113" s="22"/>
      <c r="E113" s="22"/>
      <c r="F113" s="26"/>
      <c r="G113" s="22"/>
      <c r="H113" s="23" t="s">
        <v>20</v>
      </c>
      <c r="I113" s="22"/>
      <c r="J113" s="340" t="s">
        <v>135</v>
      </c>
      <c r="K113" s="340" t="s">
        <v>135</v>
      </c>
      <c r="L113" s="340" t="s">
        <v>135</v>
      </c>
    </row>
    <row r="114" ht="53" customHeight="1" spans="1:12">
      <c r="A114" s="226">
        <v>57</v>
      </c>
      <c r="B114" s="26" t="s">
        <v>1253</v>
      </c>
      <c r="C114" s="23" t="s">
        <v>1254</v>
      </c>
      <c r="D114" s="22" t="s">
        <v>1255</v>
      </c>
      <c r="E114" s="22" t="s">
        <v>1240</v>
      </c>
      <c r="F114" s="26" t="s">
        <v>1256</v>
      </c>
      <c r="G114" s="22"/>
      <c r="H114" s="23" t="s">
        <v>20</v>
      </c>
      <c r="I114" s="22" t="s">
        <v>1257</v>
      </c>
      <c r="J114" s="340" t="s">
        <v>135</v>
      </c>
      <c r="K114" s="340" t="s">
        <v>135</v>
      </c>
      <c r="L114" s="340" t="s">
        <v>135</v>
      </c>
    </row>
    <row r="115" ht="28.5" spans="1:12">
      <c r="A115" s="226" t="s">
        <v>1258</v>
      </c>
      <c r="B115" s="26" t="s">
        <v>1259</v>
      </c>
      <c r="C115" s="23" t="s">
        <v>1260</v>
      </c>
      <c r="D115" s="22"/>
      <c r="E115" s="22"/>
      <c r="F115" s="26"/>
      <c r="G115" s="22"/>
      <c r="H115" s="23" t="s">
        <v>20</v>
      </c>
      <c r="I115" s="22" t="s">
        <v>1257</v>
      </c>
      <c r="J115" s="340" t="s">
        <v>135</v>
      </c>
      <c r="K115" s="340" t="s">
        <v>135</v>
      </c>
      <c r="L115" s="340" t="s">
        <v>135</v>
      </c>
    </row>
    <row r="116" ht="53" customHeight="1" spans="1:12">
      <c r="A116" s="226">
        <v>58</v>
      </c>
      <c r="B116" s="26" t="s">
        <v>1261</v>
      </c>
      <c r="C116" s="23" t="s">
        <v>1262</v>
      </c>
      <c r="D116" s="22" t="s">
        <v>1263</v>
      </c>
      <c r="E116" s="22" t="s">
        <v>1264</v>
      </c>
      <c r="F116" s="26" t="s">
        <v>1249</v>
      </c>
      <c r="G116" s="23"/>
      <c r="H116" s="23" t="s">
        <v>20</v>
      </c>
      <c r="I116" s="22" t="s">
        <v>1265</v>
      </c>
      <c r="J116" s="340" t="s">
        <v>135</v>
      </c>
      <c r="K116" s="340" t="s">
        <v>135</v>
      </c>
      <c r="L116" s="340" t="s">
        <v>135</v>
      </c>
    </row>
    <row r="117" ht="41" customHeight="1" spans="1:12">
      <c r="A117" s="226" t="s">
        <v>1266</v>
      </c>
      <c r="B117" s="26" t="s">
        <v>1267</v>
      </c>
      <c r="C117" s="23" t="s">
        <v>1268</v>
      </c>
      <c r="D117" s="22"/>
      <c r="E117" s="22"/>
      <c r="F117" s="26"/>
      <c r="G117" s="23"/>
      <c r="H117" s="23" t="s">
        <v>20</v>
      </c>
      <c r="I117" s="22" t="s">
        <v>1265</v>
      </c>
      <c r="J117" s="340" t="s">
        <v>135</v>
      </c>
      <c r="K117" s="340" t="s">
        <v>135</v>
      </c>
      <c r="L117" s="340" t="s">
        <v>135</v>
      </c>
    </row>
    <row r="118" ht="53" customHeight="1" spans="1:12">
      <c r="A118" s="226">
        <v>59</v>
      </c>
      <c r="B118" s="26" t="s">
        <v>1269</v>
      </c>
      <c r="C118" s="23" t="s">
        <v>1270</v>
      </c>
      <c r="D118" s="22" t="s">
        <v>1271</v>
      </c>
      <c r="E118" s="22" t="s">
        <v>1272</v>
      </c>
      <c r="F118" s="26"/>
      <c r="G118" s="23"/>
      <c r="H118" s="23" t="s">
        <v>1273</v>
      </c>
      <c r="I118" s="22"/>
      <c r="J118" s="340" t="s">
        <v>135</v>
      </c>
      <c r="K118" s="340" t="s">
        <v>135</v>
      </c>
      <c r="L118" s="340" t="s">
        <v>135</v>
      </c>
    </row>
    <row r="119" ht="53" customHeight="1" spans="1:12">
      <c r="A119" s="226">
        <v>60</v>
      </c>
      <c r="B119" s="26" t="s">
        <v>1274</v>
      </c>
      <c r="C119" s="23" t="s">
        <v>1275</v>
      </c>
      <c r="D119" s="22" t="s">
        <v>1276</v>
      </c>
      <c r="E119" s="22" t="s">
        <v>1277</v>
      </c>
      <c r="F119" s="26"/>
      <c r="G119" s="280"/>
      <c r="H119" s="23" t="s">
        <v>20</v>
      </c>
      <c r="I119" s="22" t="s">
        <v>1278</v>
      </c>
      <c r="J119" s="340" t="s">
        <v>135</v>
      </c>
      <c r="K119" s="340" t="s">
        <v>135</v>
      </c>
      <c r="L119" s="340" t="s">
        <v>135</v>
      </c>
    </row>
    <row r="120" ht="53" customHeight="1" spans="1:12">
      <c r="A120" s="226">
        <v>61</v>
      </c>
      <c r="B120" s="26" t="s">
        <v>1279</v>
      </c>
      <c r="C120" s="23" t="s">
        <v>1280</v>
      </c>
      <c r="D120" s="22" t="s">
        <v>1281</v>
      </c>
      <c r="E120" s="22" t="s">
        <v>1282</v>
      </c>
      <c r="F120" s="26" t="s">
        <v>1024</v>
      </c>
      <c r="G120" s="23"/>
      <c r="H120" s="23" t="s">
        <v>20</v>
      </c>
      <c r="I120" s="22" t="s">
        <v>1283</v>
      </c>
      <c r="J120" s="340" t="s">
        <v>135</v>
      </c>
      <c r="K120" s="340" t="s">
        <v>135</v>
      </c>
      <c r="L120" s="340" t="s">
        <v>135</v>
      </c>
    </row>
    <row r="121" ht="41" customHeight="1" spans="1:12">
      <c r="A121" s="226" t="s">
        <v>1284</v>
      </c>
      <c r="B121" s="26" t="s">
        <v>1285</v>
      </c>
      <c r="C121" s="23" t="s">
        <v>1286</v>
      </c>
      <c r="D121" s="22"/>
      <c r="E121" s="22"/>
      <c r="F121" s="26"/>
      <c r="G121" s="23"/>
      <c r="H121" s="23" t="s">
        <v>20</v>
      </c>
      <c r="I121" s="22" t="s">
        <v>1287</v>
      </c>
      <c r="J121" s="340" t="s">
        <v>135</v>
      </c>
      <c r="K121" s="340" t="s">
        <v>135</v>
      </c>
      <c r="L121" s="340" t="s">
        <v>135</v>
      </c>
    </row>
    <row r="122" ht="53" customHeight="1" spans="1:12">
      <c r="A122" s="226">
        <v>62</v>
      </c>
      <c r="B122" s="26" t="s">
        <v>1288</v>
      </c>
      <c r="C122" s="23" t="s">
        <v>1289</v>
      </c>
      <c r="D122" s="22" t="s">
        <v>1290</v>
      </c>
      <c r="E122" s="22" t="s">
        <v>926</v>
      </c>
      <c r="F122" s="26" t="s">
        <v>1291</v>
      </c>
      <c r="G122" s="280"/>
      <c r="H122" s="23" t="s">
        <v>20</v>
      </c>
      <c r="I122" s="22"/>
      <c r="J122" s="340" t="s">
        <v>135</v>
      </c>
      <c r="K122" s="340" t="s">
        <v>135</v>
      </c>
      <c r="L122" s="340" t="s">
        <v>135</v>
      </c>
    </row>
    <row r="123" ht="28.5" spans="1:12">
      <c r="A123" s="226" t="s">
        <v>1292</v>
      </c>
      <c r="B123" s="26" t="s">
        <v>1293</v>
      </c>
      <c r="C123" s="23" t="s">
        <v>1294</v>
      </c>
      <c r="D123" s="22"/>
      <c r="E123" s="22"/>
      <c r="F123" s="26"/>
      <c r="G123" s="280"/>
      <c r="H123" s="23" t="s">
        <v>20</v>
      </c>
      <c r="I123" s="22"/>
      <c r="J123" s="340" t="s">
        <v>135</v>
      </c>
      <c r="K123" s="340" t="s">
        <v>135</v>
      </c>
      <c r="L123" s="340" t="s">
        <v>135</v>
      </c>
    </row>
    <row r="124" ht="28.5" spans="1:12">
      <c r="A124" s="226" t="s">
        <v>1295</v>
      </c>
      <c r="B124" s="26" t="s">
        <v>1296</v>
      </c>
      <c r="C124" s="23" t="s">
        <v>1297</v>
      </c>
      <c r="D124" s="22"/>
      <c r="E124" s="22"/>
      <c r="F124" s="26"/>
      <c r="G124" s="280"/>
      <c r="H124" s="23" t="s">
        <v>20</v>
      </c>
      <c r="I124" s="22"/>
      <c r="J124" s="340" t="s">
        <v>135</v>
      </c>
      <c r="K124" s="340" t="s">
        <v>135</v>
      </c>
      <c r="L124" s="340" t="s">
        <v>135</v>
      </c>
    </row>
    <row r="125" ht="53" customHeight="1" spans="1:12">
      <c r="A125" s="226">
        <v>63</v>
      </c>
      <c r="B125" s="26" t="s">
        <v>1298</v>
      </c>
      <c r="C125" s="23" t="s">
        <v>1299</v>
      </c>
      <c r="D125" s="22" t="s">
        <v>1300</v>
      </c>
      <c r="E125" s="22" t="s">
        <v>1301</v>
      </c>
      <c r="F125" s="26" t="s">
        <v>1302</v>
      </c>
      <c r="G125" s="23"/>
      <c r="H125" s="23" t="s">
        <v>20</v>
      </c>
      <c r="I125" s="22"/>
      <c r="J125" s="340" t="s">
        <v>135</v>
      </c>
      <c r="K125" s="340" t="s">
        <v>135</v>
      </c>
      <c r="L125" s="340" t="s">
        <v>135</v>
      </c>
    </row>
    <row r="126" ht="28.5" spans="1:12">
      <c r="A126" s="226" t="s">
        <v>1303</v>
      </c>
      <c r="B126" s="26" t="s">
        <v>1304</v>
      </c>
      <c r="C126" s="23" t="s">
        <v>1305</v>
      </c>
      <c r="D126" s="22"/>
      <c r="E126" s="22"/>
      <c r="F126" s="26"/>
      <c r="G126" s="23"/>
      <c r="H126" s="23" t="s">
        <v>20</v>
      </c>
      <c r="I126" s="22"/>
      <c r="J126" s="340" t="s">
        <v>135</v>
      </c>
      <c r="K126" s="340" t="s">
        <v>135</v>
      </c>
      <c r="L126" s="340" t="s">
        <v>135</v>
      </c>
    </row>
    <row r="127" ht="53" customHeight="1" spans="1:12">
      <c r="A127" s="226">
        <v>64</v>
      </c>
      <c r="B127" s="26" t="s">
        <v>1306</v>
      </c>
      <c r="C127" s="23" t="s">
        <v>1307</v>
      </c>
      <c r="D127" s="22" t="s">
        <v>1308</v>
      </c>
      <c r="E127" s="22" t="s">
        <v>1309</v>
      </c>
      <c r="F127" s="26" t="s">
        <v>1310</v>
      </c>
      <c r="G127" s="22"/>
      <c r="H127" s="23" t="s">
        <v>410</v>
      </c>
      <c r="I127" s="22"/>
      <c r="J127" s="340" t="s">
        <v>135</v>
      </c>
      <c r="K127" s="340" t="s">
        <v>135</v>
      </c>
      <c r="L127" s="340" t="s">
        <v>135</v>
      </c>
    </row>
    <row r="128" ht="36" customHeight="1" spans="1:12">
      <c r="A128" s="226" t="s">
        <v>1311</v>
      </c>
      <c r="B128" s="26" t="s">
        <v>1312</v>
      </c>
      <c r="C128" s="23" t="s">
        <v>1313</v>
      </c>
      <c r="D128" s="22"/>
      <c r="E128" s="22"/>
      <c r="F128" s="26"/>
      <c r="G128" s="22"/>
      <c r="H128" s="23" t="s">
        <v>410</v>
      </c>
      <c r="I128" s="22"/>
      <c r="J128" s="340" t="s">
        <v>135</v>
      </c>
      <c r="K128" s="340" t="s">
        <v>135</v>
      </c>
      <c r="L128" s="340" t="s">
        <v>135</v>
      </c>
    </row>
    <row r="129" ht="40" customHeight="1" spans="1:12">
      <c r="A129" s="226" t="s">
        <v>1314</v>
      </c>
      <c r="B129" s="26" t="s">
        <v>1315</v>
      </c>
      <c r="C129" s="23" t="s">
        <v>1316</v>
      </c>
      <c r="D129" s="22"/>
      <c r="E129" s="22"/>
      <c r="F129" s="26"/>
      <c r="G129" s="22"/>
      <c r="H129" s="23" t="s">
        <v>410</v>
      </c>
      <c r="I129" s="22"/>
      <c r="J129" s="340" t="s">
        <v>135</v>
      </c>
      <c r="K129" s="340" t="s">
        <v>135</v>
      </c>
      <c r="L129" s="340" t="s">
        <v>135</v>
      </c>
    </row>
    <row r="130" ht="53" customHeight="1" spans="1:12">
      <c r="A130" s="226">
        <v>65</v>
      </c>
      <c r="B130" s="26" t="s">
        <v>1317</v>
      </c>
      <c r="C130" s="23" t="s">
        <v>1318</v>
      </c>
      <c r="D130" s="22" t="s">
        <v>1319</v>
      </c>
      <c r="E130" s="22" t="s">
        <v>1320</v>
      </c>
      <c r="F130" s="26" t="s">
        <v>1321</v>
      </c>
      <c r="G130" s="23"/>
      <c r="H130" s="23" t="s">
        <v>410</v>
      </c>
      <c r="I130" s="22"/>
      <c r="J130" s="340" t="s">
        <v>135</v>
      </c>
      <c r="K130" s="340" t="s">
        <v>135</v>
      </c>
      <c r="L130" s="340" t="s">
        <v>135</v>
      </c>
    </row>
    <row r="131" ht="45" customHeight="1" spans="1:12">
      <c r="A131" s="226" t="s">
        <v>1322</v>
      </c>
      <c r="B131" s="26" t="s">
        <v>1323</v>
      </c>
      <c r="C131" s="23" t="s">
        <v>1324</v>
      </c>
      <c r="D131" s="22"/>
      <c r="E131" s="22"/>
      <c r="F131" s="26"/>
      <c r="G131" s="23"/>
      <c r="H131" s="23" t="s">
        <v>410</v>
      </c>
      <c r="I131" s="22"/>
      <c r="J131" s="340" t="s">
        <v>135</v>
      </c>
      <c r="K131" s="340" t="s">
        <v>135</v>
      </c>
      <c r="L131" s="340" t="s">
        <v>135</v>
      </c>
    </row>
    <row r="132" ht="47" customHeight="1" spans="1:12">
      <c r="A132" s="226" t="s">
        <v>1325</v>
      </c>
      <c r="B132" s="26" t="s">
        <v>1326</v>
      </c>
      <c r="C132" s="23" t="s">
        <v>1327</v>
      </c>
      <c r="D132" s="22"/>
      <c r="E132" s="22"/>
      <c r="F132" s="26"/>
      <c r="G132" s="23"/>
      <c r="H132" s="23" t="s">
        <v>410</v>
      </c>
      <c r="I132" s="22"/>
      <c r="J132" s="340" t="s">
        <v>135</v>
      </c>
      <c r="K132" s="340" t="s">
        <v>135</v>
      </c>
      <c r="L132" s="340" t="s">
        <v>135</v>
      </c>
    </row>
    <row r="133" ht="53" customHeight="1" spans="1:12">
      <c r="A133" s="226">
        <v>66</v>
      </c>
      <c r="B133" s="26" t="s">
        <v>1328</v>
      </c>
      <c r="C133" s="341" t="s">
        <v>1329</v>
      </c>
      <c r="D133" s="342" t="s">
        <v>1330</v>
      </c>
      <c r="E133" s="342" t="s">
        <v>1331</v>
      </c>
      <c r="F133" s="343" t="s">
        <v>1332</v>
      </c>
      <c r="G133" s="341"/>
      <c r="H133" s="341" t="s">
        <v>20</v>
      </c>
      <c r="I133" s="342" t="s">
        <v>1333</v>
      </c>
      <c r="J133" s="340" t="s">
        <v>135</v>
      </c>
      <c r="K133" s="340" t="s">
        <v>135</v>
      </c>
      <c r="L133" s="340" t="s">
        <v>135</v>
      </c>
    </row>
    <row r="134" ht="39" customHeight="1" spans="1:12">
      <c r="A134" s="226" t="s">
        <v>1334</v>
      </c>
      <c r="B134" s="26" t="s">
        <v>1335</v>
      </c>
      <c r="C134" s="341" t="s">
        <v>1336</v>
      </c>
      <c r="D134" s="342"/>
      <c r="E134" s="342"/>
      <c r="F134" s="343"/>
      <c r="G134" s="341"/>
      <c r="H134" s="341" t="s">
        <v>20</v>
      </c>
      <c r="I134" s="342" t="s">
        <v>1333</v>
      </c>
      <c r="J134" s="340" t="s">
        <v>135</v>
      </c>
      <c r="K134" s="340" t="s">
        <v>135</v>
      </c>
      <c r="L134" s="340" t="s">
        <v>135</v>
      </c>
    </row>
    <row r="135" ht="39" customHeight="1" spans="1:12">
      <c r="A135" s="226" t="s">
        <v>1337</v>
      </c>
      <c r="B135" s="26" t="s">
        <v>1338</v>
      </c>
      <c r="C135" s="341" t="s">
        <v>1339</v>
      </c>
      <c r="D135" s="342"/>
      <c r="E135" s="342"/>
      <c r="F135" s="343"/>
      <c r="G135" s="341"/>
      <c r="H135" s="341" t="s">
        <v>20</v>
      </c>
      <c r="I135" s="342" t="s">
        <v>1333</v>
      </c>
      <c r="J135" s="340" t="s">
        <v>135</v>
      </c>
      <c r="K135" s="340" t="s">
        <v>135</v>
      </c>
      <c r="L135" s="340" t="s">
        <v>135</v>
      </c>
    </row>
    <row r="136" ht="53" customHeight="1" spans="1:12">
      <c r="A136" s="226">
        <v>67</v>
      </c>
      <c r="B136" s="26" t="s">
        <v>1340</v>
      </c>
      <c r="C136" s="23" t="s">
        <v>1341</v>
      </c>
      <c r="D136" s="22" t="s">
        <v>1342</v>
      </c>
      <c r="E136" s="22" t="s">
        <v>1320</v>
      </c>
      <c r="F136" s="26" t="s">
        <v>1343</v>
      </c>
      <c r="G136" s="23"/>
      <c r="H136" s="23" t="s">
        <v>410</v>
      </c>
      <c r="I136" s="22"/>
      <c r="J136" s="340" t="s">
        <v>135</v>
      </c>
      <c r="K136" s="340" t="s">
        <v>135</v>
      </c>
      <c r="L136" s="340" t="s">
        <v>135</v>
      </c>
    </row>
    <row r="137" ht="48" customHeight="1" spans="1:12">
      <c r="A137" s="226" t="s">
        <v>1344</v>
      </c>
      <c r="B137" s="26" t="s">
        <v>1345</v>
      </c>
      <c r="C137" s="23" t="s">
        <v>1346</v>
      </c>
      <c r="D137" s="22"/>
      <c r="E137" s="22"/>
      <c r="F137" s="26"/>
      <c r="G137" s="23"/>
      <c r="H137" s="23" t="s">
        <v>410</v>
      </c>
      <c r="I137" s="22"/>
      <c r="J137" s="340" t="s">
        <v>135</v>
      </c>
      <c r="K137" s="340" t="s">
        <v>135</v>
      </c>
      <c r="L137" s="340" t="s">
        <v>135</v>
      </c>
    </row>
    <row r="138" ht="53" customHeight="1" spans="1:12">
      <c r="A138" s="226">
        <v>68</v>
      </c>
      <c r="B138" s="26" t="s">
        <v>1347</v>
      </c>
      <c r="C138" s="341" t="s">
        <v>1348</v>
      </c>
      <c r="D138" s="342" t="s">
        <v>1349</v>
      </c>
      <c r="E138" s="342" t="s">
        <v>1350</v>
      </c>
      <c r="F138" s="344"/>
      <c r="G138" s="341"/>
      <c r="H138" s="341" t="s">
        <v>20</v>
      </c>
      <c r="I138" s="342"/>
      <c r="J138" s="340" t="s">
        <v>135</v>
      </c>
      <c r="K138" s="340" t="s">
        <v>135</v>
      </c>
      <c r="L138" s="340" t="s">
        <v>135</v>
      </c>
    </row>
    <row r="139" ht="53" customHeight="1" spans="1:12">
      <c r="A139" s="226">
        <v>69</v>
      </c>
      <c r="B139" s="26" t="s">
        <v>1351</v>
      </c>
      <c r="C139" s="23" t="s">
        <v>1352</v>
      </c>
      <c r="D139" s="22" t="s">
        <v>1353</v>
      </c>
      <c r="E139" s="22" t="s">
        <v>1354</v>
      </c>
      <c r="F139" s="22" t="s">
        <v>1355</v>
      </c>
      <c r="G139" s="23"/>
      <c r="H139" s="23" t="s">
        <v>410</v>
      </c>
      <c r="I139" s="22" t="s">
        <v>1356</v>
      </c>
      <c r="J139" s="340" t="s">
        <v>135</v>
      </c>
      <c r="K139" s="340" t="s">
        <v>135</v>
      </c>
      <c r="L139" s="340" t="s">
        <v>135</v>
      </c>
    </row>
    <row r="140" ht="28.5" spans="1:12">
      <c r="A140" s="226" t="s">
        <v>1357</v>
      </c>
      <c r="B140" s="26" t="s">
        <v>1358</v>
      </c>
      <c r="C140" s="23" t="s">
        <v>1359</v>
      </c>
      <c r="D140" s="22"/>
      <c r="E140" s="22"/>
      <c r="F140" s="22"/>
      <c r="G140" s="23"/>
      <c r="H140" s="23" t="s">
        <v>410</v>
      </c>
      <c r="I140" s="22" t="s">
        <v>1360</v>
      </c>
      <c r="J140" s="340" t="s">
        <v>135</v>
      </c>
      <c r="K140" s="340" t="s">
        <v>135</v>
      </c>
      <c r="L140" s="340" t="s">
        <v>135</v>
      </c>
    </row>
    <row r="141" ht="53" customHeight="1" spans="1:12">
      <c r="A141" s="226">
        <v>70</v>
      </c>
      <c r="B141" s="26" t="s">
        <v>1361</v>
      </c>
      <c r="C141" s="23" t="s">
        <v>1362</v>
      </c>
      <c r="D141" s="22" t="s">
        <v>1363</v>
      </c>
      <c r="E141" s="22" t="s">
        <v>1364</v>
      </c>
      <c r="F141" s="26" t="s">
        <v>1365</v>
      </c>
      <c r="G141" s="23"/>
      <c r="H141" s="23" t="s">
        <v>410</v>
      </c>
      <c r="I141" s="22"/>
      <c r="J141" s="340" t="s">
        <v>135</v>
      </c>
      <c r="K141" s="340" t="s">
        <v>135</v>
      </c>
      <c r="L141" s="340" t="s">
        <v>135</v>
      </c>
    </row>
    <row r="142" ht="57" customHeight="1" spans="1:12">
      <c r="A142" s="226" t="s">
        <v>1366</v>
      </c>
      <c r="B142" s="26" t="s">
        <v>1367</v>
      </c>
      <c r="C142" s="23" t="s">
        <v>1368</v>
      </c>
      <c r="D142" s="22"/>
      <c r="E142" s="22"/>
      <c r="F142" s="26"/>
      <c r="G142" s="23"/>
      <c r="H142" s="23"/>
      <c r="I142" s="22"/>
      <c r="J142" s="340" t="s">
        <v>135</v>
      </c>
      <c r="K142" s="340" t="s">
        <v>135</v>
      </c>
      <c r="L142" s="340" t="s">
        <v>135</v>
      </c>
    </row>
    <row r="143" ht="53" customHeight="1" spans="1:12">
      <c r="A143" s="226">
        <v>71</v>
      </c>
      <c r="B143" s="26" t="s">
        <v>1369</v>
      </c>
      <c r="C143" s="23" t="s">
        <v>1370</v>
      </c>
      <c r="D143" s="22" t="s">
        <v>1371</v>
      </c>
      <c r="E143" s="22" t="s">
        <v>1372</v>
      </c>
      <c r="F143" s="26" t="s">
        <v>1373</v>
      </c>
      <c r="G143" s="23"/>
      <c r="H143" s="23" t="s">
        <v>410</v>
      </c>
      <c r="I143" s="22" t="s">
        <v>1374</v>
      </c>
      <c r="J143" s="340" t="s">
        <v>135</v>
      </c>
      <c r="K143" s="340" t="s">
        <v>135</v>
      </c>
      <c r="L143" s="340" t="s">
        <v>135</v>
      </c>
    </row>
    <row r="144" ht="28.5" spans="1:12">
      <c r="A144" s="226" t="s">
        <v>1375</v>
      </c>
      <c r="B144" s="26" t="s">
        <v>1376</v>
      </c>
      <c r="C144" s="23" t="s">
        <v>1377</v>
      </c>
      <c r="D144" s="22"/>
      <c r="E144" s="22"/>
      <c r="F144" s="26"/>
      <c r="G144" s="23"/>
      <c r="H144" s="23" t="s">
        <v>410</v>
      </c>
      <c r="I144" s="22" t="s">
        <v>1374</v>
      </c>
      <c r="J144" s="340" t="s">
        <v>135</v>
      </c>
      <c r="K144" s="340" t="s">
        <v>135</v>
      </c>
      <c r="L144" s="340" t="s">
        <v>135</v>
      </c>
    </row>
    <row r="145" ht="28.5" spans="1:12">
      <c r="A145" s="226" t="s">
        <v>1378</v>
      </c>
      <c r="B145" s="26" t="s">
        <v>1379</v>
      </c>
      <c r="C145" s="23" t="s">
        <v>1380</v>
      </c>
      <c r="D145" s="22"/>
      <c r="E145" s="22"/>
      <c r="F145" s="26"/>
      <c r="G145" s="23"/>
      <c r="H145" s="23" t="s">
        <v>410</v>
      </c>
      <c r="I145" s="22" t="s">
        <v>1374</v>
      </c>
      <c r="J145" s="340" t="s">
        <v>135</v>
      </c>
      <c r="K145" s="340" t="s">
        <v>135</v>
      </c>
      <c r="L145" s="340" t="s">
        <v>135</v>
      </c>
    </row>
    <row r="146" ht="53" customHeight="1" spans="1:12">
      <c r="A146" s="226">
        <v>72</v>
      </c>
      <c r="B146" s="26" t="s">
        <v>1381</v>
      </c>
      <c r="C146" s="23" t="s">
        <v>1382</v>
      </c>
      <c r="D146" s="22" t="s">
        <v>1383</v>
      </c>
      <c r="E146" s="22" t="s">
        <v>1384</v>
      </c>
      <c r="F146" s="26" t="s">
        <v>1373</v>
      </c>
      <c r="G146" s="23"/>
      <c r="H146" s="23" t="s">
        <v>410</v>
      </c>
      <c r="I146" s="22" t="s">
        <v>1385</v>
      </c>
      <c r="J146" s="340" t="s">
        <v>135</v>
      </c>
      <c r="K146" s="340" t="s">
        <v>135</v>
      </c>
      <c r="L146" s="340" t="s">
        <v>135</v>
      </c>
    </row>
    <row r="147" ht="34" customHeight="1" spans="1:12">
      <c r="A147" s="226" t="s">
        <v>793</v>
      </c>
      <c r="B147" s="26" t="s">
        <v>1386</v>
      </c>
      <c r="C147" s="23" t="s">
        <v>1387</v>
      </c>
      <c r="D147" s="22"/>
      <c r="E147" s="22"/>
      <c r="F147" s="26"/>
      <c r="G147" s="23"/>
      <c r="H147" s="23" t="s">
        <v>410</v>
      </c>
      <c r="I147" s="22" t="s">
        <v>1385</v>
      </c>
      <c r="J147" s="340" t="s">
        <v>135</v>
      </c>
      <c r="K147" s="340" t="s">
        <v>135</v>
      </c>
      <c r="L147" s="340" t="s">
        <v>135</v>
      </c>
    </row>
    <row r="148" ht="34" customHeight="1" spans="1:12">
      <c r="A148" s="226" t="s">
        <v>1388</v>
      </c>
      <c r="B148" s="26" t="s">
        <v>1389</v>
      </c>
      <c r="C148" s="23" t="s">
        <v>1390</v>
      </c>
      <c r="D148" s="22"/>
      <c r="E148" s="22"/>
      <c r="F148" s="26"/>
      <c r="G148" s="23"/>
      <c r="H148" s="23" t="s">
        <v>410</v>
      </c>
      <c r="I148" s="22" t="s">
        <v>1385</v>
      </c>
      <c r="J148" s="340" t="s">
        <v>135</v>
      </c>
      <c r="K148" s="340" t="s">
        <v>135</v>
      </c>
      <c r="L148" s="340" t="s">
        <v>135</v>
      </c>
    </row>
    <row r="149" ht="53" customHeight="1" spans="1:12">
      <c r="A149" s="226">
        <v>73</v>
      </c>
      <c r="B149" s="26" t="s">
        <v>1391</v>
      </c>
      <c r="C149" s="23" t="s">
        <v>1392</v>
      </c>
      <c r="D149" s="22" t="s">
        <v>1393</v>
      </c>
      <c r="E149" s="22" t="s">
        <v>1394</v>
      </c>
      <c r="F149" s="26" t="s">
        <v>1395</v>
      </c>
      <c r="G149" s="23"/>
      <c r="H149" s="23" t="s">
        <v>410</v>
      </c>
      <c r="I149" s="22" t="s">
        <v>1396</v>
      </c>
      <c r="J149" s="340" t="s">
        <v>135</v>
      </c>
      <c r="K149" s="340" t="s">
        <v>135</v>
      </c>
      <c r="L149" s="340" t="s">
        <v>135</v>
      </c>
    </row>
    <row r="150" ht="28.5" spans="1:12">
      <c r="A150" s="226" t="s">
        <v>1397</v>
      </c>
      <c r="B150" s="26" t="s">
        <v>1398</v>
      </c>
      <c r="C150" s="23" t="s">
        <v>1399</v>
      </c>
      <c r="D150" s="22"/>
      <c r="E150" s="22"/>
      <c r="F150" s="26"/>
      <c r="G150" s="23"/>
      <c r="H150" s="23" t="s">
        <v>410</v>
      </c>
      <c r="I150" s="22" t="s">
        <v>1400</v>
      </c>
      <c r="J150" s="340" t="s">
        <v>135</v>
      </c>
      <c r="K150" s="340" t="s">
        <v>135</v>
      </c>
      <c r="L150" s="340" t="s">
        <v>135</v>
      </c>
    </row>
    <row r="151" ht="53" customHeight="1" spans="1:12">
      <c r="A151" s="226">
        <v>74</v>
      </c>
      <c r="B151" s="26" t="s">
        <v>1401</v>
      </c>
      <c r="C151" s="23" t="s">
        <v>1402</v>
      </c>
      <c r="D151" s="22" t="s">
        <v>1403</v>
      </c>
      <c r="E151" s="22" t="s">
        <v>1404</v>
      </c>
      <c r="F151" s="175"/>
      <c r="G151" s="23"/>
      <c r="H151" s="23" t="s">
        <v>410</v>
      </c>
      <c r="I151" s="22"/>
      <c r="J151" s="340" t="s">
        <v>135</v>
      </c>
      <c r="K151" s="340" t="s">
        <v>135</v>
      </c>
      <c r="L151" s="340" t="s">
        <v>135</v>
      </c>
    </row>
    <row r="152" ht="53" customHeight="1" spans="1:12">
      <c r="A152" s="226">
        <v>75</v>
      </c>
      <c r="B152" s="26" t="s">
        <v>1405</v>
      </c>
      <c r="C152" s="23" t="s">
        <v>1406</v>
      </c>
      <c r="D152" s="22" t="s">
        <v>1407</v>
      </c>
      <c r="E152" s="22" t="s">
        <v>1408</v>
      </c>
      <c r="F152" s="26"/>
      <c r="G152" s="23"/>
      <c r="H152" s="23" t="s">
        <v>410</v>
      </c>
      <c r="I152" s="22"/>
      <c r="J152" s="340" t="s">
        <v>135</v>
      </c>
      <c r="K152" s="340" t="s">
        <v>135</v>
      </c>
      <c r="L152" s="340" t="s">
        <v>135</v>
      </c>
    </row>
    <row r="153" ht="53" customHeight="1" spans="1:12">
      <c r="A153" s="226">
        <v>76</v>
      </c>
      <c r="B153" s="26" t="s">
        <v>1409</v>
      </c>
      <c r="C153" s="23" t="s">
        <v>1410</v>
      </c>
      <c r="D153" s="22" t="s">
        <v>1411</v>
      </c>
      <c r="E153" s="22" t="s">
        <v>1354</v>
      </c>
      <c r="F153" s="26" t="s">
        <v>1412</v>
      </c>
      <c r="G153" s="23"/>
      <c r="H153" s="23" t="s">
        <v>410</v>
      </c>
      <c r="I153" s="22" t="s">
        <v>1413</v>
      </c>
      <c r="J153" s="340" t="s">
        <v>135</v>
      </c>
      <c r="K153" s="340" t="s">
        <v>135</v>
      </c>
      <c r="L153" s="340" t="s">
        <v>135</v>
      </c>
    </row>
    <row r="154" ht="54" customHeight="1" spans="1:12">
      <c r="A154" s="226" t="s">
        <v>1414</v>
      </c>
      <c r="B154" s="26" t="s">
        <v>1415</v>
      </c>
      <c r="C154" s="23" t="s">
        <v>1416</v>
      </c>
      <c r="D154" s="22"/>
      <c r="E154" s="22"/>
      <c r="F154" s="26"/>
      <c r="G154" s="23"/>
      <c r="H154" s="23" t="s">
        <v>410</v>
      </c>
      <c r="I154" s="22" t="s">
        <v>1413</v>
      </c>
      <c r="J154" s="340" t="s">
        <v>135</v>
      </c>
      <c r="K154" s="340" t="s">
        <v>135</v>
      </c>
      <c r="L154" s="340" t="s">
        <v>135</v>
      </c>
    </row>
    <row r="155" ht="54" customHeight="1" spans="1:12">
      <c r="A155" s="226" t="s">
        <v>1414</v>
      </c>
      <c r="B155" s="26" t="s">
        <v>1417</v>
      </c>
      <c r="C155" s="23" t="s">
        <v>1418</v>
      </c>
      <c r="D155" s="22"/>
      <c r="E155" s="22"/>
      <c r="F155" s="26"/>
      <c r="G155" s="23"/>
      <c r="H155" s="23" t="s">
        <v>410</v>
      </c>
      <c r="I155" s="22" t="s">
        <v>1413</v>
      </c>
      <c r="J155" s="340" t="s">
        <v>135</v>
      </c>
      <c r="K155" s="340" t="s">
        <v>135</v>
      </c>
      <c r="L155" s="340" t="s">
        <v>135</v>
      </c>
    </row>
    <row r="156" ht="53" customHeight="1" spans="1:12">
      <c r="A156" s="226">
        <v>77</v>
      </c>
      <c r="B156" s="26" t="s">
        <v>1419</v>
      </c>
      <c r="C156" s="23" t="s">
        <v>1420</v>
      </c>
      <c r="D156" s="22" t="s">
        <v>1421</v>
      </c>
      <c r="E156" s="22" t="s">
        <v>1422</v>
      </c>
      <c r="F156" s="26" t="s">
        <v>1423</v>
      </c>
      <c r="G156" s="23"/>
      <c r="H156" s="23" t="s">
        <v>410</v>
      </c>
      <c r="I156" s="22"/>
      <c r="J156" s="340" t="s">
        <v>135</v>
      </c>
      <c r="K156" s="340" t="s">
        <v>135</v>
      </c>
      <c r="L156" s="340" t="s">
        <v>135</v>
      </c>
    </row>
    <row r="157" ht="28.5" spans="1:12">
      <c r="A157" s="226" t="s">
        <v>1424</v>
      </c>
      <c r="B157" s="26" t="s">
        <v>1425</v>
      </c>
      <c r="C157" s="23" t="s">
        <v>1426</v>
      </c>
      <c r="D157" s="22"/>
      <c r="E157" s="22"/>
      <c r="F157" s="26"/>
      <c r="G157" s="23"/>
      <c r="H157" s="23" t="s">
        <v>410</v>
      </c>
      <c r="I157" s="22"/>
      <c r="J157" s="340" t="s">
        <v>135</v>
      </c>
      <c r="K157" s="340" t="s">
        <v>135</v>
      </c>
      <c r="L157" s="340" t="s">
        <v>135</v>
      </c>
    </row>
    <row r="158" ht="28.5" spans="1:12">
      <c r="A158" s="226" t="s">
        <v>1427</v>
      </c>
      <c r="B158" s="26" t="s">
        <v>1428</v>
      </c>
      <c r="C158" s="23" t="s">
        <v>1429</v>
      </c>
      <c r="D158" s="22"/>
      <c r="E158" s="22"/>
      <c r="F158" s="26"/>
      <c r="G158" s="23"/>
      <c r="H158" s="23" t="s">
        <v>410</v>
      </c>
      <c r="I158" s="22"/>
      <c r="J158" s="340" t="s">
        <v>135</v>
      </c>
      <c r="K158" s="340" t="s">
        <v>135</v>
      </c>
      <c r="L158" s="340" t="s">
        <v>135</v>
      </c>
    </row>
    <row r="159" ht="28.5" spans="1:12">
      <c r="A159" s="226" t="s">
        <v>1430</v>
      </c>
      <c r="B159" s="26" t="s">
        <v>1431</v>
      </c>
      <c r="C159" s="23" t="s">
        <v>1432</v>
      </c>
      <c r="D159" s="22"/>
      <c r="E159" s="22"/>
      <c r="F159" s="26"/>
      <c r="G159" s="23"/>
      <c r="H159" s="23" t="s">
        <v>410</v>
      </c>
      <c r="I159" s="22"/>
      <c r="J159" s="340" t="s">
        <v>135</v>
      </c>
      <c r="K159" s="340" t="s">
        <v>135</v>
      </c>
      <c r="L159" s="340" t="s">
        <v>135</v>
      </c>
    </row>
    <row r="160" ht="53" customHeight="1" spans="1:12">
      <c r="A160" s="226">
        <v>78</v>
      </c>
      <c r="B160" s="26" t="s">
        <v>1433</v>
      </c>
      <c r="C160" s="23" t="s">
        <v>1434</v>
      </c>
      <c r="D160" s="22" t="s">
        <v>1435</v>
      </c>
      <c r="E160" s="22" t="s">
        <v>1436</v>
      </c>
      <c r="F160" s="26" t="s">
        <v>1437</v>
      </c>
      <c r="G160" s="22" t="s">
        <v>1438</v>
      </c>
      <c r="H160" s="23" t="s">
        <v>410</v>
      </c>
      <c r="I160" s="22"/>
      <c r="J160" s="340" t="s">
        <v>135</v>
      </c>
      <c r="K160" s="340" t="s">
        <v>135</v>
      </c>
      <c r="L160" s="340" t="s">
        <v>135</v>
      </c>
    </row>
    <row r="161" ht="43" customHeight="1" spans="1:12">
      <c r="A161" s="226" t="s">
        <v>1439</v>
      </c>
      <c r="B161" s="26" t="s">
        <v>1440</v>
      </c>
      <c r="C161" s="23" t="s">
        <v>1441</v>
      </c>
      <c r="D161" s="22"/>
      <c r="E161" s="22"/>
      <c r="F161" s="26"/>
      <c r="G161" s="22"/>
      <c r="H161" s="23" t="s">
        <v>410</v>
      </c>
      <c r="I161" s="22"/>
      <c r="J161" s="340" t="s">
        <v>135</v>
      </c>
      <c r="K161" s="340" t="s">
        <v>135</v>
      </c>
      <c r="L161" s="340" t="s">
        <v>135</v>
      </c>
    </row>
    <row r="162" ht="41" customHeight="1" spans="1:12">
      <c r="A162" s="226" t="s">
        <v>1442</v>
      </c>
      <c r="B162" s="26" t="s">
        <v>1443</v>
      </c>
      <c r="C162" s="23" t="s">
        <v>1444</v>
      </c>
      <c r="D162" s="22"/>
      <c r="E162" s="22"/>
      <c r="F162" s="26"/>
      <c r="G162" s="22"/>
      <c r="H162" s="23" t="s">
        <v>410</v>
      </c>
      <c r="I162" s="22"/>
      <c r="J162" s="340" t="s">
        <v>135</v>
      </c>
      <c r="K162" s="340" t="s">
        <v>135</v>
      </c>
      <c r="L162" s="340" t="s">
        <v>135</v>
      </c>
    </row>
    <row r="163" ht="53" customHeight="1" spans="1:12">
      <c r="A163" s="226">
        <v>79</v>
      </c>
      <c r="B163" s="26" t="s">
        <v>1445</v>
      </c>
      <c r="C163" s="23" t="s">
        <v>1446</v>
      </c>
      <c r="D163" s="22" t="s">
        <v>1447</v>
      </c>
      <c r="E163" s="22" t="s">
        <v>1448</v>
      </c>
      <c r="F163" s="26" t="s">
        <v>1449</v>
      </c>
      <c r="G163" s="22" t="s">
        <v>1450</v>
      </c>
      <c r="H163" s="23" t="s">
        <v>410</v>
      </c>
      <c r="I163" s="22" t="s">
        <v>1451</v>
      </c>
      <c r="J163" s="340" t="s">
        <v>135</v>
      </c>
      <c r="K163" s="340" t="s">
        <v>135</v>
      </c>
      <c r="L163" s="340" t="s">
        <v>135</v>
      </c>
    </row>
    <row r="164" ht="33" customHeight="1" spans="1:12">
      <c r="A164" s="226" t="s">
        <v>1452</v>
      </c>
      <c r="B164" s="26" t="s">
        <v>1453</v>
      </c>
      <c r="C164" s="23" t="s">
        <v>1454</v>
      </c>
      <c r="D164" s="22"/>
      <c r="E164" s="22"/>
      <c r="F164" s="26"/>
      <c r="G164" s="22"/>
      <c r="H164" s="23" t="s">
        <v>410</v>
      </c>
      <c r="I164" s="22" t="s">
        <v>1451</v>
      </c>
      <c r="J164" s="340" t="s">
        <v>135</v>
      </c>
      <c r="K164" s="340" t="s">
        <v>135</v>
      </c>
      <c r="L164" s="340" t="s">
        <v>135</v>
      </c>
    </row>
    <row r="165" ht="33" customHeight="1" spans="1:12">
      <c r="A165" s="226" t="s">
        <v>1455</v>
      </c>
      <c r="B165" s="26" t="s">
        <v>1456</v>
      </c>
      <c r="C165" s="23" t="s">
        <v>1457</v>
      </c>
      <c r="D165" s="22"/>
      <c r="E165" s="22"/>
      <c r="F165" s="26"/>
      <c r="G165" s="22"/>
      <c r="H165" s="23" t="s">
        <v>410</v>
      </c>
      <c r="I165" s="22" t="s">
        <v>1451</v>
      </c>
      <c r="J165" s="340" t="s">
        <v>135</v>
      </c>
      <c r="K165" s="340" t="s">
        <v>135</v>
      </c>
      <c r="L165" s="340" t="s">
        <v>135</v>
      </c>
    </row>
    <row r="166" ht="33" customHeight="1" spans="1:12">
      <c r="A166" s="226" t="s">
        <v>1458</v>
      </c>
      <c r="B166" s="26" t="s">
        <v>1459</v>
      </c>
      <c r="C166" s="23" t="s">
        <v>1460</v>
      </c>
      <c r="D166" s="22"/>
      <c r="E166" s="22"/>
      <c r="F166" s="26"/>
      <c r="G166" s="22"/>
      <c r="H166" s="23" t="s">
        <v>410</v>
      </c>
      <c r="I166" s="22" t="s">
        <v>1451</v>
      </c>
      <c r="J166" s="340" t="s">
        <v>135</v>
      </c>
      <c r="K166" s="340" t="s">
        <v>135</v>
      </c>
      <c r="L166" s="340" t="s">
        <v>135</v>
      </c>
    </row>
    <row r="167" ht="28.5" spans="1:12">
      <c r="A167" s="226" t="s">
        <v>1461</v>
      </c>
      <c r="B167" s="26" t="s">
        <v>1462</v>
      </c>
      <c r="C167" s="23" t="s">
        <v>1463</v>
      </c>
      <c r="D167" s="22"/>
      <c r="E167" s="22"/>
      <c r="F167" s="26"/>
      <c r="G167" s="22"/>
      <c r="H167" s="23" t="s">
        <v>410</v>
      </c>
      <c r="I167" s="22" t="s">
        <v>1451</v>
      </c>
      <c r="J167" s="340" t="s">
        <v>135</v>
      </c>
      <c r="K167" s="340" t="s">
        <v>135</v>
      </c>
      <c r="L167" s="340" t="s">
        <v>135</v>
      </c>
    </row>
    <row r="168" ht="53" customHeight="1" spans="1:12">
      <c r="A168" s="226">
        <v>80</v>
      </c>
      <c r="B168" s="26" t="s">
        <v>1464</v>
      </c>
      <c r="C168" s="23" t="s">
        <v>1465</v>
      </c>
      <c r="D168" s="22" t="s">
        <v>1466</v>
      </c>
      <c r="E168" s="22" t="s">
        <v>1467</v>
      </c>
      <c r="F168" s="175"/>
      <c r="G168" s="23"/>
      <c r="H168" s="23" t="s">
        <v>410</v>
      </c>
      <c r="I168" s="22"/>
      <c r="J168" s="340" t="s">
        <v>135</v>
      </c>
      <c r="K168" s="340" t="s">
        <v>135</v>
      </c>
      <c r="L168" s="340" t="s">
        <v>135</v>
      </c>
    </row>
    <row r="169" ht="53" customHeight="1" spans="1:12">
      <c r="A169" s="226">
        <v>81</v>
      </c>
      <c r="B169" s="26" t="s">
        <v>1468</v>
      </c>
      <c r="C169" s="23" t="s">
        <v>1469</v>
      </c>
      <c r="D169" s="22" t="s">
        <v>1470</v>
      </c>
      <c r="E169" s="22" t="s">
        <v>1471</v>
      </c>
      <c r="F169" s="22" t="s">
        <v>1472</v>
      </c>
      <c r="G169" s="23"/>
      <c r="H169" s="23" t="s">
        <v>410</v>
      </c>
      <c r="I169" s="22"/>
      <c r="J169" s="340" t="s">
        <v>135</v>
      </c>
      <c r="K169" s="340" t="s">
        <v>135</v>
      </c>
      <c r="L169" s="340" t="s">
        <v>135</v>
      </c>
    </row>
    <row r="170" ht="45" customHeight="1" spans="1:12">
      <c r="A170" s="226" t="s">
        <v>1473</v>
      </c>
      <c r="B170" s="26" t="s">
        <v>1474</v>
      </c>
      <c r="C170" s="23" t="s">
        <v>1475</v>
      </c>
      <c r="D170" s="22"/>
      <c r="E170" s="22"/>
      <c r="F170" s="22"/>
      <c r="G170" s="23"/>
      <c r="H170" s="23" t="s">
        <v>410</v>
      </c>
      <c r="I170" s="22"/>
      <c r="J170" s="340" t="s">
        <v>135</v>
      </c>
      <c r="K170" s="340" t="s">
        <v>135</v>
      </c>
      <c r="L170" s="340" t="s">
        <v>135</v>
      </c>
    </row>
    <row r="171" ht="45" customHeight="1" spans="1:12">
      <c r="A171" s="226" t="s">
        <v>1476</v>
      </c>
      <c r="B171" s="26" t="s">
        <v>1477</v>
      </c>
      <c r="C171" s="23" t="s">
        <v>1478</v>
      </c>
      <c r="D171" s="22"/>
      <c r="E171" s="22"/>
      <c r="F171" s="22"/>
      <c r="G171" s="23"/>
      <c r="H171" s="23" t="s">
        <v>410</v>
      </c>
      <c r="I171" s="22"/>
      <c r="J171" s="340" t="s">
        <v>135</v>
      </c>
      <c r="K171" s="340" t="s">
        <v>135</v>
      </c>
      <c r="L171" s="340" t="s">
        <v>135</v>
      </c>
    </row>
    <row r="172" ht="45" customHeight="1" spans="1:12">
      <c r="A172" s="226" t="s">
        <v>1479</v>
      </c>
      <c r="B172" s="26" t="s">
        <v>1480</v>
      </c>
      <c r="C172" s="23" t="s">
        <v>1481</v>
      </c>
      <c r="D172" s="22"/>
      <c r="E172" s="22"/>
      <c r="F172" s="22"/>
      <c r="G172" s="23"/>
      <c r="H172" s="23" t="s">
        <v>410</v>
      </c>
      <c r="I172" s="22"/>
      <c r="J172" s="340" t="s">
        <v>135</v>
      </c>
      <c r="K172" s="340" t="s">
        <v>135</v>
      </c>
      <c r="L172" s="340" t="s">
        <v>135</v>
      </c>
    </row>
    <row r="173" ht="53" customHeight="1" spans="1:12">
      <c r="A173" s="226">
        <v>82</v>
      </c>
      <c r="B173" s="26" t="s">
        <v>1482</v>
      </c>
      <c r="C173" s="23" t="s">
        <v>1483</v>
      </c>
      <c r="D173" s="22" t="s">
        <v>1484</v>
      </c>
      <c r="E173" s="22" t="s">
        <v>1320</v>
      </c>
      <c r="F173" s="26" t="s">
        <v>1485</v>
      </c>
      <c r="G173" s="23"/>
      <c r="H173" s="23" t="s">
        <v>20</v>
      </c>
      <c r="I173" s="285"/>
      <c r="J173" s="340" t="s">
        <v>135</v>
      </c>
      <c r="K173" s="340" t="s">
        <v>135</v>
      </c>
      <c r="L173" s="340" t="s">
        <v>135</v>
      </c>
    </row>
    <row r="174" ht="49" customHeight="1" spans="1:12">
      <c r="A174" s="226" t="s">
        <v>1486</v>
      </c>
      <c r="B174" s="26" t="s">
        <v>1487</v>
      </c>
      <c r="C174" s="23" t="s">
        <v>1488</v>
      </c>
      <c r="D174" s="22"/>
      <c r="E174" s="22"/>
      <c r="F174" s="26"/>
      <c r="G174" s="23"/>
      <c r="H174" s="23" t="s">
        <v>20</v>
      </c>
      <c r="I174" s="285"/>
      <c r="J174" s="340" t="s">
        <v>135</v>
      </c>
      <c r="K174" s="340" t="s">
        <v>135</v>
      </c>
      <c r="L174" s="340" t="s">
        <v>135</v>
      </c>
    </row>
    <row r="175" ht="53" customHeight="1" spans="1:12">
      <c r="A175" s="226">
        <v>83</v>
      </c>
      <c r="B175" s="26" t="s">
        <v>1489</v>
      </c>
      <c r="C175" s="23" t="s">
        <v>1490</v>
      </c>
      <c r="D175" s="22" t="s">
        <v>1491</v>
      </c>
      <c r="E175" s="22" t="s">
        <v>1320</v>
      </c>
      <c r="F175" s="26" t="s">
        <v>1492</v>
      </c>
      <c r="G175" s="23"/>
      <c r="H175" s="23" t="s">
        <v>410</v>
      </c>
      <c r="I175" s="22" t="s">
        <v>1493</v>
      </c>
      <c r="J175" s="340" t="s">
        <v>135</v>
      </c>
      <c r="K175" s="340" t="s">
        <v>135</v>
      </c>
      <c r="L175" s="340" t="s">
        <v>135</v>
      </c>
    </row>
    <row r="176" ht="40" customHeight="1" spans="1:12">
      <c r="A176" s="226" t="s">
        <v>1494</v>
      </c>
      <c r="B176" s="26" t="s">
        <v>1495</v>
      </c>
      <c r="C176" s="23" t="s">
        <v>1496</v>
      </c>
      <c r="D176" s="22"/>
      <c r="E176" s="22"/>
      <c r="F176" s="26"/>
      <c r="G176" s="23"/>
      <c r="H176" s="23" t="s">
        <v>410</v>
      </c>
      <c r="I176" s="22" t="s">
        <v>1493</v>
      </c>
      <c r="J176" s="340" t="s">
        <v>135</v>
      </c>
      <c r="K176" s="340" t="s">
        <v>135</v>
      </c>
      <c r="L176" s="340" t="s">
        <v>135</v>
      </c>
    </row>
    <row r="177" ht="53" customHeight="1" spans="1:12">
      <c r="A177" s="226">
        <v>84</v>
      </c>
      <c r="B177" s="26" t="s">
        <v>1497</v>
      </c>
      <c r="C177" s="23" t="s">
        <v>1498</v>
      </c>
      <c r="D177" s="22" t="s">
        <v>1499</v>
      </c>
      <c r="E177" s="22" t="s">
        <v>1500</v>
      </c>
      <c r="F177" s="26" t="s">
        <v>1485</v>
      </c>
      <c r="G177" s="23"/>
      <c r="H177" s="23" t="s">
        <v>20</v>
      </c>
      <c r="I177" s="171"/>
      <c r="J177" s="340" t="s">
        <v>135</v>
      </c>
      <c r="K177" s="340" t="s">
        <v>135</v>
      </c>
      <c r="L177" s="340" t="s">
        <v>135</v>
      </c>
    </row>
    <row r="178" ht="28.5" spans="1:12">
      <c r="A178" s="226" t="s">
        <v>1501</v>
      </c>
      <c r="B178" s="26" t="s">
        <v>1502</v>
      </c>
      <c r="C178" s="23" t="s">
        <v>1503</v>
      </c>
      <c r="D178" s="22"/>
      <c r="E178" s="22"/>
      <c r="F178" s="26"/>
      <c r="G178" s="23"/>
      <c r="H178" s="23" t="s">
        <v>20</v>
      </c>
      <c r="I178" s="171"/>
      <c r="J178" s="340" t="s">
        <v>135</v>
      </c>
      <c r="K178" s="340" t="s">
        <v>135</v>
      </c>
      <c r="L178" s="340" t="s">
        <v>135</v>
      </c>
    </row>
    <row r="179" ht="53" customHeight="1" spans="1:12">
      <c r="A179" s="226">
        <v>85</v>
      </c>
      <c r="B179" s="26" t="s">
        <v>1504</v>
      </c>
      <c r="C179" s="23" t="s">
        <v>1505</v>
      </c>
      <c r="D179" s="22" t="s">
        <v>1506</v>
      </c>
      <c r="E179" s="22" t="s">
        <v>1320</v>
      </c>
      <c r="F179" s="175"/>
      <c r="G179" s="23"/>
      <c r="H179" s="23" t="s">
        <v>20</v>
      </c>
      <c r="I179" s="171"/>
      <c r="J179" s="340" t="s">
        <v>135</v>
      </c>
      <c r="K179" s="340" t="s">
        <v>135</v>
      </c>
      <c r="L179" s="340" t="s">
        <v>135</v>
      </c>
    </row>
    <row r="180" ht="53" customHeight="1" spans="1:12">
      <c r="A180" s="226">
        <v>86</v>
      </c>
      <c r="B180" s="26" t="s">
        <v>1507</v>
      </c>
      <c r="C180" s="23" t="s">
        <v>1508</v>
      </c>
      <c r="D180" s="22" t="s">
        <v>1509</v>
      </c>
      <c r="E180" s="22" t="s">
        <v>1510</v>
      </c>
      <c r="F180" s="175"/>
      <c r="G180" s="23"/>
      <c r="H180" s="23" t="s">
        <v>20</v>
      </c>
      <c r="I180" s="171"/>
      <c r="J180" s="340" t="s">
        <v>135</v>
      </c>
      <c r="K180" s="340" t="s">
        <v>135</v>
      </c>
      <c r="L180" s="340" t="s">
        <v>135</v>
      </c>
    </row>
    <row r="181" ht="53" customHeight="1" spans="1:12">
      <c r="A181" s="226">
        <v>87</v>
      </c>
      <c r="B181" s="26" t="s">
        <v>1511</v>
      </c>
      <c r="C181" s="23" t="s">
        <v>1512</v>
      </c>
      <c r="D181" s="22" t="s">
        <v>1513</v>
      </c>
      <c r="E181" s="22" t="s">
        <v>1320</v>
      </c>
      <c r="F181" s="26" t="s">
        <v>1485</v>
      </c>
      <c r="G181" s="23"/>
      <c r="H181" s="23" t="s">
        <v>20</v>
      </c>
      <c r="I181" s="171"/>
      <c r="J181" s="340" t="s">
        <v>135</v>
      </c>
      <c r="K181" s="340" t="s">
        <v>135</v>
      </c>
      <c r="L181" s="340" t="s">
        <v>135</v>
      </c>
    </row>
    <row r="182" ht="28.5" spans="1:12">
      <c r="A182" s="226" t="s">
        <v>1514</v>
      </c>
      <c r="B182" s="26" t="s">
        <v>1515</v>
      </c>
      <c r="C182" s="23" t="s">
        <v>1516</v>
      </c>
      <c r="D182" s="22"/>
      <c r="E182" s="22"/>
      <c r="F182" s="26"/>
      <c r="G182" s="23"/>
      <c r="H182" s="23" t="s">
        <v>20</v>
      </c>
      <c r="I182" s="171"/>
      <c r="J182" s="340" t="s">
        <v>135</v>
      </c>
      <c r="K182" s="340" t="s">
        <v>135</v>
      </c>
      <c r="L182" s="340" t="s">
        <v>135</v>
      </c>
    </row>
    <row r="183" ht="53" customHeight="1" spans="1:12">
      <c r="A183" s="226">
        <v>88</v>
      </c>
      <c r="B183" s="26" t="s">
        <v>1517</v>
      </c>
      <c r="C183" s="23" t="s">
        <v>1518</v>
      </c>
      <c r="D183" s="22" t="s">
        <v>1519</v>
      </c>
      <c r="E183" s="22" t="s">
        <v>1520</v>
      </c>
      <c r="F183" s="26" t="s">
        <v>1485</v>
      </c>
      <c r="G183" s="23"/>
      <c r="H183" s="23" t="s">
        <v>20</v>
      </c>
      <c r="I183" s="171"/>
      <c r="J183" s="340" t="s">
        <v>135</v>
      </c>
      <c r="K183" s="340" t="s">
        <v>135</v>
      </c>
      <c r="L183" s="340" t="s">
        <v>135</v>
      </c>
    </row>
    <row r="184" ht="28.5" spans="1:12">
      <c r="A184" s="226" t="s">
        <v>1521</v>
      </c>
      <c r="B184" s="26" t="s">
        <v>1522</v>
      </c>
      <c r="C184" s="23" t="s">
        <v>1523</v>
      </c>
      <c r="D184" s="22"/>
      <c r="E184" s="22"/>
      <c r="F184" s="26"/>
      <c r="G184" s="23"/>
      <c r="H184" s="23" t="s">
        <v>20</v>
      </c>
      <c r="I184" s="171"/>
      <c r="J184" s="340" t="s">
        <v>135</v>
      </c>
      <c r="K184" s="340" t="s">
        <v>135</v>
      </c>
      <c r="L184" s="340" t="s">
        <v>135</v>
      </c>
    </row>
    <row r="185" ht="53" customHeight="1" spans="1:12">
      <c r="A185" s="226">
        <v>89</v>
      </c>
      <c r="B185" s="26" t="s">
        <v>1524</v>
      </c>
      <c r="C185" s="23" t="s">
        <v>1525</v>
      </c>
      <c r="D185" s="22" t="s">
        <v>1526</v>
      </c>
      <c r="E185" s="22" t="s">
        <v>941</v>
      </c>
      <c r="F185" s="175"/>
      <c r="G185" s="22" t="s">
        <v>1527</v>
      </c>
      <c r="H185" s="23" t="s">
        <v>1050</v>
      </c>
      <c r="I185" s="22"/>
      <c r="J185" s="340" t="s">
        <v>135</v>
      </c>
      <c r="K185" s="340" t="s">
        <v>135</v>
      </c>
      <c r="L185" s="340" t="s">
        <v>135</v>
      </c>
    </row>
    <row r="186" ht="41" customHeight="1" spans="1:12">
      <c r="A186" s="226" t="s">
        <v>1528</v>
      </c>
      <c r="B186" s="26" t="s">
        <v>1529</v>
      </c>
      <c r="C186" s="23" t="s">
        <v>1530</v>
      </c>
      <c r="D186" s="22"/>
      <c r="E186" s="22"/>
      <c r="F186" s="175"/>
      <c r="G186" s="22"/>
      <c r="H186" s="23" t="s">
        <v>1050</v>
      </c>
      <c r="I186" s="22"/>
      <c r="J186" s="340" t="s">
        <v>135</v>
      </c>
      <c r="K186" s="340" t="s">
        <v>135</v>
      </c>
      <c r="L186" s="340" t="s">
        <v>135</v>
      </c>
    </row>
    <row r="187" ht="53" customHeight="1" spans="1:12">
      <c r="A187" s="226">
        <v>90</v>
      </c>
      <c r="B187" s="26" t="s">
        <v>1531</v>
      </c>
      <c r="C187" s="23" t="s">
        <v>1532</v>
      </c>
      <c r="D187" s="22" t="s">
        <v>1533</v>
      </c>
      <c r="E187" s="22" t="s">
        <v>941</v>
      </c>
      <c r="F187" s="175"/>
      <c r="G187" s="22" t="s">
        <v>1534</v>
      </c>
      <c r="H187" s="23" t="s">
        <v>420</v>
      </c>
      <c r="I187" s="22"/>
      <c r="J187" s="340" t="s">
        <v>135</v>
      </c>
      <c r="K187" s="340" t="s">
        <v>135</v>
      </c>
      <c r="L187" s="340" t="s">
        <v>135</v>
      </c>
    </row>
    <row r="188" ht="42" customHeight="1" spans="1:12">
      <c r="A188" s="226" t="s">
        <v>1535</v>
      </c>
      <c r="B188" s="26" t="s">
        <v>1536</v>
      </c>
      <c r="C188" s="23" t="s">
        <v>1537</v>
      </c>
      <c r="D188" s="22"/>
      <c r="E188" s="22"/>
      <c r="F188" s="175"/>
      <c r="G188" s="22"/>
      <c r="H188" s="23" t="s">
        <v>420</v>
      </c>
      <c r="I188" s="22"/>
      <c r="J188" s="340" t="s">
        <v>135</v>
      </c>
      <c r="K188" s="340" t="s">
        <v>135</v>
      </c>
      <c r="L188" s="340" t="s">
        <v>135</v>
      </c>
    </row>
    <row r="189" ht="53" customHeight="1" spans="1:12">
      <c r="A189" s="226">
        <v>91</v>
      </c>
      <c r="B189" s="26" t="s">
        <v>1538</v>
      </c>
      <c r="C189" s="23" t="s">
        <v>1539</v>
      </c>
      <c r="D189" s="22" t="s">
        <v>1540</v>
      </c>
      <c r="E189" s="22" t="s">
        <v>1541</v>
      </c>
      <c r="F189" s="26" t="s">
        <v>1542</v>
      </c>
      <c r="G189" s="22"/>
      <c r="H189" s="23" t="s">
        <v>880</v>
      </c>
      <c r="I189" s="22"/>
      <c r="J189" s="340" t="s">
        <v>135</v>
      </c>
      <c r="K189" s="340" t="s">
        <v>135</v>
      </c>
      <c r="L189" s="340" t="s">
        <v>135</v>
      </c>
    </row>
    <row r="190" ht="28.5" spans="1:12">
      <c r="A190" s="226" t="s">
        <v>1543</v>
      </c>
      <c r="B190" s="26" t="s">
        <v>1544</v>
      </c>
      <c r="C190" s="23" t="s">
        <v>1545</v>
      </c>
      <c r="D190" s="22"/>
      <c r="E190" s="22"/>
      <c r="F190" s="26"/>
      <c r="G190" s="22"/>
      <c r="H190" s="23" t="s">
        <v>880</v>
      </c>
      <c r="I190" s="22"/>
      <c r="J190" s="340" t="s">
        <v>135</v>
      </c>
      <c r="K190" s="340" t="s">
        <v>135</v>
      </c>
      <c r="L190" s="340" t="s">
        <v>135</v>
      </c>
    </row>
    <row r="191" ht="53" customHeight="1" spans="1:12">
      <c r="A191" s="226">
        <v>92</v>
      </c>
      <c r="B191" s="26" t="s">
        <v>1546</v>
      </c>
      <c r="C191" s="23" t="s">
        <v>1547</v>
      </c>
      <c r="D191" s="22" t="s">
        <v>1548</v>
      </c>
      <c r="E191" s="22" t="s">
        <v>1549</v>
      </c>
      <c r="F191" s="26" t="s">
        <v>1550</v>
      </c>
      <c r="G191" s="22"/>
      <c r="H191" s="23" t="s">
        <v>20</v>
      </c>
      <c r="I191" s="22"/>
      <c r="J191" s="340" t="s">
        <v>135</v>
      </c>
      <c r="K191" s="340" t="s">
        <v>135</v>
      </c>
      <c r="L191" s="340" t="s">
        <v>135</v>
      </c>
    </row>
    <row r="192" ht="38" customHeight="1" spans="1:12">
      <c r="A192" s="226" t="s">
        <v>1551</v>
      </c>
      <c r="B192" s="26" t="s">
        <v>1552</v>
      </c>
      <c r="C192" s="23" t="s">
        <v>1553</v>
      </c>
      <c r="D192" s="22"/>
      <c r="E192" s="22"/>
      <c r="F192" s="26"/>
      <c r="G192" s="22"/>
      <c r="H192" s="23" t="s">
        <v>20</v>
      </c>
      <c r="I192" s="22"/>
      <c r="J192" s="340" t="s">
        <v>135</v>
      </c>
      <c r="K192" s="340" t="s">
        <v>135</v>
      </c>
      <c r="L192" s="340" t="s">
        <v>135</v>
      </c>
    </row>
    <row r="193" ht="38" customHeight="1" spans="1:12">
      <c r="A193" s="226" t="s">
        <v>1554</v>
      </c>
      <c r="B193" s="26" t="s">
        <v>1555</v>
      </c>
      <c r="C193" s="23" t="s">
        <v>1556</v>
      </c>
      <c r="D193" s="22"/>
      <c r="E193" s="22"/>
      <c r="F193" s="26"/>
      <c r="G193" s="22"/>
      <c r="H193" s="23" t="s">
        <v>20</v>
      </c>
      <c r="I193" s="22"/>
      <c r="J193" s="340" t="s">
        <v>135</v>
      </c>
      <c r="K193" s="340" t="s">
        <v>135</v>
      </c>
      <c r="L193" s="340" t="s">
        <v>135</v>
      </c>
    </row>
    <row r="194" ht="53" customHeight="1" spans="1:12">
      <c r="A194" s="226">
        <v>93</v>
      </c>
      <c r="B194" s="26" t="s">
        <v>1557</v>
      </c>
      <c r="C194" s="23" t="s">
        <v>1558</v>
      </c>
      <c r="D194" s="22" t="s">
        <v>1559</v>
      </c>
      <c r="E194" s="22" t="s">
        <v>1549</v>
      </c>
      <c r="F194" s="26" t="s">
        <v>1560</v>
      </c>
      <c r="G194" s="22"/>
      <c r="H194" s="23" t="s">
        <v>20</v>
      </c>
      <c r="I194" s="22"/>
      <c r="J194" s="340" t="s">
        <v>135</v>
      </c>
      <c r="K194" s="340" t="s">
        <v>135</v>
      </c>
      <c r="L194" s="340" t="s">
        <v>135</v>
      </c>
    </row>
    <row r="195" ht="28.5" spans="1:12">
      <c r="A195" s="226" t="s">
        <v>1561</v>
      </c>
      <c r="B195" s="26" t="s">
        <v>1562</v>
      </c>
      <c r="C195" s="23" t="s">
        <v>1563</v>
      </c>
      <c r="D195" s="22"/>
      <c r="E195" s="22"/>
      <c r="F195" s="26"/>
      <c r="G195" s="22"/>
      <c r="H195" s="23" t="s">
        <v>20</v>
      </c>
      <c r="I195" s="22"/>
      <c r="J195" s="340" t="s">
        <v>135</v>
      </c>
      <c r="K195" s="340" t="s">
        <v>135</v>
      </c>
      <c r="L195" s="340" t="s">
        <v>135</v>
      </c>
    </row>
    <row r="196" ht="28.5" spans="1:12">
      <c r="A196" s="226" t="s">
        <v>1564</v>
      </c>
      <c r="B196" s="26" t="s">
        <v>1565</v>
      </c>
      <c r="C196" s="23" t="s">
        <v>1566</v>
      </c>
      <c r="D196" s="22"/>
      <c r="E196" s="22"/>
      <c r="F196" s="26"/>
      <c r="G196" s="22"/>
      <c r="H196" s="23" t="s">
        <v>20</v>
      </c>
      <c r="I196" s="22"/>
      <c r="J196" s="340" t="s">
        <v>135</v>
      </c>
      <c r="K196" s="340" t="s">
        <v>135</v>
      </c>
      <c r="L196" s="340" t="s">
        <v>135</v>
      </c>
    </row>
    <row r="197" ht="53" customHeight="1" spans="1:12">
      <c r="A197" s="226">
        <v>94</v>
      </c>
      <c r="B197" s="26" t="s">
        <v>1567</v>
      </c>
      <c r="C197" s="23" t="s">
        <v>1568</v>
      </c>
      <c r="D197" s="22" t="s">
        <v>1569</v>
      </c>
      <c r="E197" s="22" t="s">
        <v>1549</v>
      </c>
      <c r="F197" s="26" t="s">
        <v>1570</v>
      </c>
      <c r="G197" s="22"/>
      <c r="H197" s="23" t="s">
        <v>20</v>
      </c>
      <c r="I197" s="22" t="s">
        <v>1571</v>
      </c>
      <c r="J197" s="340" t="s">
        <v>135</v>
      </c>
      <c r="K197" s="340" t="s">
        <v>135</v>
      </c>
      <c r="L197" s="340" t="s">
        <v>135</v>
      </c>
    </row>
    <row r="198" ht="42.75" spans="1:12">
      <c r="A198" s="226" t="s">
        <v>1572</v>
      </c>
      <c r="B198" s="26" t="s">
        <v>1573</v>
      </c>
      <c r="C198" s="23" t="s">
        <v>1574</v>
      </c>
      <c r="D198" s="22"/>
      <c r="E198" s="22"/>
      <c r="F198" s="26"/>
      <c r="G198" s="22"/>
      <c r="H198" s="23" t="s">
        <v>20</v>
      </c>
      <c r="I198" s="22" t="s">
        <v>1571</v>
      </c>
      <c r="J198" s="340" t="s">
        <v>135</v>
      </c>
      <c r="K198" s="340" t="s">
        <v>135</v>
      </c>
      <c r="L198" s="340" t="s">
        <v>135</v>
      </c>
    </row>
    <row r="199" ht="53" customHeight="1" spans="1:12">
      <c r="A199" s="226">
        <v>95</v>
      </c>
      <c r="B199" s="26" t="s">
        <v>1575</v>
      </c>
      <c r="C199" s="23" t="s">
        <v>1576</v>
      </c>
      <c r="D199" s="22" t="s">
        <v>1577</v>
      </c>
      <c r="E199" s="22" t="s">
        <v>1578</v>
      </c>
      <c r="F199" s="175"/>
      <c r="G199" s="22" t="s">
        <v>1579</v>
      </c>
      <c r="H199" s="23" t="s">
        <v>20</v>
      </c>
      <c r="I199" s="22"/>
      <c r="J199" s="340" t="s">
        <v>135</v>
      </c>
      <c r="K199" s="340" t="s">
        <v>135</v>
      </c>
      <c r="L199" s="340" t="s">
        <v>135</v>
      </c>
    </row>
    <row r="200" ht="54" customHeight="1" spans="1:12">
      <c r="A200" s="226" t="s">
        <v>1580</v>
      </c>
      <c r="B200" s="26" t="s">
        <v>1581</v>
      </c>
      <c r="C200" s="23" t="s">
        <v>1582</v>
      </c>
      <c r="D200" s="22"/>
      <c r="E200" s="22"/>
      <c r="F200" s="175"/>
      <c r="G200" s="22"/>
      <c r="H200" s="23" t="s">
        <v>20</v>
      </c>
      <c r="I200" s="22"/>
      <c r="J200" s="340" t="s">
        <v>135</v>
      </c>
      <c r="K200" s="340" t="s">
        <v>135</v>
      </c>
      <c r="L200" s="340" t="s">
        <v>135</v>
      </c>
    </row>
    <row r="201" ht="53" customHeight="1" spans="1:12">
      <c r="A201" s="226">
        <v>96</v>
      </c>
      <c r="B201" s="26" t="s">
        <v>1583</v>
      </c>
      <c r="C201" s="23" t="s">
        <v>1584</v>
      </c>
      <c r="D201" s="22" t="s">
        <v>1585</v>
      </c>
      <c r="E201" s="22" t="s">
        <v>1301</v>
      </c>
      <c r="F201" s="175"/>
      <c r="G201" s="22"/>
      <c r="H201" s="23" t="s">
        <v>20</v>
      </c>
      <c r="I201" s="22"/>
      <c r="J201" s="340" t="s">
        <v>135</v>
      </c>
      <c r="K201" s="340" t="s">
        <v>135</v>
      </c>
      <c r="L201" s="340" t="s">
        <v>135</v>
      </c>
    </row>
    <row r="202" ht="53" customHeight="1" spans="1:12">
      <c r="A202" s="226">
        <v>97</v>
      </c>
      <c r="B202" s="26" t="s">
        <v>1586</v>
      </c>
      <c r="C202" s="23" t="s">
        <v>1587</v>
      </c>
      <c r="D202" s="22" t="s">
        <v>1588</v>
      </c>
      <c r="E202" s="22" t="s">
        <v>1301</v>
      </c>
      <c r="F202" s="175"/>
      <c r="G202" s="23"/>
      <c r="H202" s="23" t="s">
        <v>20</v>
      </c>
      <c r="I202" s="22"/>
      <c r="J202" s="340" t="s">
        <v>135</v>
      </c>
      <c r="K202" s="340" t="s">
        <v>135</v>
      </c>
      <c r="L202" s="340" t="s">
        <v>135</v>
      </c>
    </row>
    <row r="203" ht="53" customHeight="1" spans="1:12">
      <c r="A203" s="226">
        <v>98</v>
      </c>
      <c r="B203" s="26" t="s">
        <v>1589</v>
      </c>
      <c r="C203" s="23" t="s">
        <v>1590</v>
      </c>
      <c r="D203" s="22" t="s">
        <v>1591</v>
      </c>
      <c r="E203" s="22" t="s">
        <v>1301</v>
      </c>
      <c r="F203" s="175"/>
      <c r="G203" s="23"/>
      <c r="H203" s="23" t="s">
        <v>410</v>
      </c>
      <c r="I203" s="22"/>
      <c r="J203" s="340" t="s">
        <v>135</v>
      </c>
      <c r="K203" s="340" t="s">
        <v>135</v>
      </c>
      <c r="L203" s="340" t="s">
        <v>135</v>
      </c>
    </row>
    <row r="204" ht="53" customHeight="1" spans="1:12">
      <c r="A204" s="226">
        <v>99</v>
      </c>
      <c r="B204" s="26" t="s">
        <v>1592</v>
      </c>
      <c r="C204" s="23" t="s">
        <v>1593</v>
      </c>
      <c r="D204" s="22" t="s">
        <v>1594</v>
      </c>
      <c r="E204" s="22" t="s">
        <v>1301</v>
      </c>
      <c r="F204" s="175"/>
      <c r="G204" s="23"/>
      <c r="H204" s="23" t="s">
        <v>20</v>
      </c>
      <c r="I204" s="22"/>
      <c r="J204" s="340" t="s">
        <v>135</v>
      </c>
      <c r="K204" s="340" t="s">
        <v>135</v>
      </c>
      <c r="L204" s="340" t="s">
        <v>135</v>
      </c>
    </row>
    <row r="205" ht="53" customHeight="1" spans="1:12">
      <c r="A205" s="226">
        <v>100</v>
      </c>
      <c r="B205" s="26" t="s">
        <v>1595</v>
      </c>
      <c r="C205" s="23" t="s">
        <v>1596</v>
      </c>
      <c r="D205" s="22" t="s">
        <v>1597</v>
      </c>
      <c r="E205" s="22" t="s">
        <v>1301</v>
      </c>
      <c r="F205" s="175"/>
      <c r="G205" s="23"/>
      <c r="H205" s="23" t="s">
        <v>20</v>
      </c>
      <c r="I205" s="22"/>
      <c r="J205" s="340" t="s">
        <v>135</v>
      </c>
      <c r="K205" s="340" t="s">
        <v>135</v>
      </c>
      <c r="L205" s="340" t="s">
        <v>135</v>
      </c>
    </row>
    <row r="206" ht="80" customHeight="1" spans="1:12">
      <c r="A206" s="226">
        <v>101</v>
      </c>
      <c r="B206" s="26" t="s">
        <v>1598</v>
      </c>
      <c r="C206" s="23" t="s">
        <v>1599</v>
      </c>
      <c r="D206" s="22" t="s">
        <v>1600</v>
      </c>
      <c r="E206" s="22" t="s">
        <v>1601</v>
      </c>
      <c r="F206" s="26"/>
      <c r="G206" s="23"/>
      <c r="H206" s="23" t="s">
        <v>20</v>
      </c>
      <c r="I206" s="22" t="s">
        <v>1602</v>
      </c>
      <c r="J206" s="340" t="s">
        <v>135</v>
      </c>
      <c r="K206" s="340" t="s">
        <v>135</v>
      </c>
      <c r="L206" s="340" t="s">
        <v>135</v>
      </c>
    </row>
    <row r="207" ht="222" customHeight="1" spans="1:12">
      <c r="A207" s="225" t="s">
        <v>1603</v>
      </c>
      <c r="B207" s="22"/>
      <c r="C207" s="22"/>
      <c r="D207" s="22"/>
      <c r="E207" s="22"/>
      <c r="F207" s="22"/>
      <c r="G207" s="22"/>
      <c r="H207" s="22"/>
      <c r="I207" s="22"/>
      <c r="J207" s="22"/>
      <c r="K207" s="22"/>
      <c r="L207" s="22"/>
    </row>
    <row r="208" s="335" customFormat="1" ht="33.75" spans="1:12">
      <c r="A208" s="345"/>
      <c r="B208" s="346"/>
      <c r="C208" s="346"/>
      <c r="D208" s="346"/>
      <c r="E208" s="346"/>
      <c r="F208" s="346"/>
      <c r="G208" s="346"/>
      <c r="H208" s="346"/>
    </row>
  </sheetData>
  <mergeCells count="13">
    <mergeCell ref="A1:B1"/>
    <mergeCell ref="A2:L2"/>
    <mergeCell ref="J3:L3"/>
    <mergeCell ref="A207:L207"/>
    <mergeCell ref="A3:A4"/>
    <mergeCell ref="B3:B4"/>
    <mergeCell ref="C3:C4"/>
    <mergeCell ref="D3:D4"/>
    <mergeCell ref="E3:E4"/>
    <mergeCell ref="F3:F4"/>
    <mergeCell ref="G3:G4"/>
    <mergeCell ref="H3:H4"/>
    <mergeCell ref="I3:I4"/>
  </mergeCells>
  <pageMargins left="0.751388888888889" right="0.751388888888889" top="1" bottom="1" header="0.5" footer="0.5"/>
  <pageSetup paperSize="9" scale="52"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1"/>
  <sheetViews>
    <sheetView tabSelected="1" zoomScale="90" zoomScaleNormal="90" topLeftCell="D1" workbookViewId="0">
      <pane ySplit="4" topLeftCell="A216" activePane="bottomLeft" state="frozen"/>
      <selection/>
      <selection pane="bottomLeft" activeCell="C217" sqref="C217"/>
    </sheetView>
  </sheetViews>
  <sheetFormatPr defaultColWidth="8.18333333333333" defaultRowHeight="14.25"/>
  <cols>
    <col min="1" max="1" width="8.68333333333333" style="308" customWidth="1"/>
    <col min="2" max="2" width="13.225" style="309" customWidth="1"/>
    <col min="3" max="3" width="25.3083333333333" style="206" customWidth="1"/>
    <col min="4" max="4" width="32.5583333333333" style="206" customWidth="1"/>
    <col min="5" max="5" width="49.9416666666667" style="206" customWidth="1"/>
    <col min="6" max="6" width="11.0833333333333" style="209" customWidth="1"/>
    <col min="7" max="7" width="15" style="206" customWidth="1"/>
    <col min="8" max="8" width="6.24166666666667" style="209" customWidth="1"/>
    <col min="9" max="9" width="37.825" style="210" customWidth="1"/>
    <col min="10" max="12" width="11.3916666666667" style="310" customWidth="1"/>
    <col min="13" max="16380" width="8.18333333333333" style="206"/>
    <col min="16381" max="16384" width="8.18333333333333" style="311"/>
  </cols>
  <sheetData>
    <row r="1" spans="1:12">
      <c r="A1" s="312" t="s">
        <v>1604</v>
      </c>
      <c r="B1" s="313"/>
    </row>
    <row r="2" ht="29.25" spans="1:12">
      <c r="A2" s="216" t="s">
        <v>1605</v>
      </c>
      <c r="B2" s="216"/>
      <c r="C2" s="216"/>
      <c r="D2" s="216"/>
      <c r="E2" s="216"/>
      <c r="F2" s="216"/>
      <c r="G2" s="216"/>
      <c r="H2" s="216"/>
      <c r="I2" s="217"/>
      <c r="J2" s="314"/>
      <c r="K2" s="314"/>
      <c r="L2" s="314"/>
    </row>
    <row r="3" s="306" customFormat="1" spans="1:12">
      <c r="A3" s="315" t="s">
        <v>2</v>
      </c>
      <c r="B3" s="316" t="s">
        <v>3</v>
      </c>
      <c r="C3" s="315" t="s">
        <v>4</v>
      </c>
      <c r="D3" s="315" t="s">
        <v>5</v>
      </c>
      <c r="E3" s="315" t="s">
        <v>6</v>
      </c>
      <c r="F3" s="316" t="s">
        <v>7</v>
      </c>
      <c r="G3" s="315" t="s">
        <v>8</v>
      </c>
      <c r="H3" s="316" t="s">
        <v>9</v>
      </c>
      <c r="I3" s="315" t="s">
        <v>10</v>
      </c>
      <c r="J3" s="317" t="s">
        <v>11</v>
      </c>
      <c r="K3" s="318"/>
      <c r="L3" s="319"/>
    </row>
    <row r="4" s="307" customFormat="1" ht="28.5" spans="1:12">
      <c r="A4" s="320"/>
      <c r="B4" s="320"/>
      <c r="C4" s="320"/>
      <c r="D4" s="320"/>
      <c r="E4" s="320"/>
      <c r="F4" s="320"/>
      <c r="G4" s="320"/>
      <c r="H4" s="320"/>
      <c r="I4" s="320"/>
      <c r="J4" s="321" t="s">
        <v>12</v>
      </c>
      <c r="K4" s="321" t="s">
        <v>13</v>
      </c>
      <c r="L4" s="321" t="s">
        <v>14</v>
      </c>
    </row>
    <row r="5" spans="1:12">
      <c r="A5" s="322" t="s">
        <v>395</v>
      </c>
      <c r="B5" s="323"/>
      <c r="C5" s="324"/>
      <c r="D5" s="324"/>
      <c r="E5" s="324"/>
      <c r="F5" s="325"/>
      <c r="G5" s="324"/>
      <c r="H5" s="325"/>
      <c r="I5" s="326"/>
      <c r="J5" s="327"/>
      <c r="K5" s="327"/>
      <c r="L5" s="327"/>
    </row>
    <row r="6" ht="42.75" spans="1:12">
      <c r="A6" s="223">
        <v>1</v>
      </c>
      <c r="B6" s="225" t="s">
        <v>1606</v>
      </c>
      <c r="C6" s="23" t="s">
        <v>1607</v>
      </c>
      <c r="D6" s="22" t="s">
        <v>1608</v>
      </c>
      <c r="E6" s="26" t="s">
        <v>1609</v>
      </c>
      <c r="F6" s="26"/>
      <c r="G6" s="175"/>
      <c r="H6" s="23" t="s">
        <v>20</v>
      </c>
      <c r="I6" s="22"/>
      <c r="J6" s="328">
        <v>2</v>
      </c>
      <c r="K6" s="328" t="s">
        <v>1610</v>
      </c>
      <c r="L6" s="328" t="s">
        <v>1611</v>
      </c>
    </row>
    <row r="7" ht="71.25" spans="1:12">
      <c r="A7" s="223">
        <v>2</v>
      </c>
      <c r="B7" s="225" t="s">
        <v>1612</v>
      </c>
      <c r="C7" s="23" t="s">
        <v>1613</v>
      </c>
      <c r="D7" s="22" t="s">
        <v>1614</v>
      </c>
      <c r="E7" s="26" t="s">
        <v>1615</v>
      </c>
      <c r="F7" s="26"/>
      <c r="G7" s="289"/>
      <c r="H7" s="23" t="s">
        <v>20</v>
      </c>
      <c r="I7" s="22" t="s">
        <v>1616</v>
      </c>
      <c r="J7" s="328">
        <v>22</v>
      </c>
      <c r="K7" s="328" t="s">
        <v>1617</v>
      </c>
      <c r="L7" s="328" t="s">
        <v>1618</v>
      </c>
    </row>
    <row r="8" ht="59" customHeight="1" spans="1:12">
      <c r="A8" s="223">
        <v>3</v>
      </c>
      <c r="B8" s="225" t="s">
        <v>1619</v>
      </c>
      <c r="C8" s="23" t="s">
        <v>1620</v>
      </c>
      <c r="D8" s="22" t="s">
        <v>1621</v>
      </c>
      <c r="E8" s="26" t="s">
        <v>1622</v>
      </c>
      <c r="F8" s="26" t="s">
        <v>430</v>
      </c>
      <c r="G8" s="26"/>
      <c r="H8" s="23" t="s">
        <v>20</v>
      </c>
      <c r="I8" s="22" t="s">
        <v>1623</v>
      </c>
      <c r="J8" s="328">
        <v>23</v>
      </c>
      <c r="K8" s="328" t="s">
        <v>1624</v>
      </c>
      <c r="L8" s="328" t="s">
        <v>1625</v>
      </c>
    </row>
    <row r="9" ht="28.5" spans="1:12">
      <c r="A9" s="223" t="s">
        <v>58</v>
      </c>
      <c r="B9" s="225" t="s">
        <v>1626</v>
      </c>
      <c r="C9" s="23" t="s">
        <v>1627</v>
      </c>
      <c r="D9" s="22"/>
      <c r="E9" s="26"/>
      <c r="F9" s="26"/>
      <c r="G9" s="26"/>
      <c r="H9" s="23" t="s">
        <v>20</v>
      </c>
      <c r="I9" s="329"/>
      <c r="J9" s="328">
        <v>3.45</v>
      </c>
      <c r="K9" s="328" t="s">
        <v>1628</v>
      </c>
      <c r="L9" s="328" t="s">
        <v>1629</v>
      </c>
    </row>
    <row r="10" ht="36" customHeight="1" spans="1:12">
      <c r="A10" s="223">
        <v>4</v>
      </c>
      <c r="B10" s="225" t="s">
        <v>1630</v>
      </c>
      <c r="C10" s="23" t="s">
        <v>1631</v>
      </c>
      <c r="D10" s="22" t="s">
        <v>1632</v>
      </c>
      <c r="E10" s="26" t="s">
        <v>1633</v>
      </c>
      <c r="F10" s="26" t="s">
        <v>430</v>
      </c>
      <c r="G10" s="26"/>
      <c r="H10" s="23" t="s">
        <v>20</v>
      </c>
      <c r="I10" s="329"/>
      <c r="J10" s="328" t="s">
        <v>1634</v>
      </c>
      <c r="K10" s="328" t="s">
        <v>1635</v>
      </c>
      <c r="L10" s="328" t="s">
        <v>1636</v>
      </c>
    </row>
    <row r="11" ht="28.5" spans="1:12">
      <c r="A11" s="223" t="s">
        <v>314</v>
      </c>
      <c r="B11" s="225" t="s">
        <v>1637</v>
      </c>
      <c r="C11" s="23" t="s">
        <v>1638</v>
      </c>
      <c r="D11" s="22"/>
      <c r="E11" s="26"/>
      <c r="F11" s="26"/>
      <c r="G11" s="26"/>
      <c r="H11" s="23" t="s">
        <v>20</v>
      </c>
      <c r="I11" s="22"/>
      <c r="J11" s="328" t="s">
        <v>1639</v>
      </c>
      <c r="K11" s="328" t="s">
        <v>1640</v>
      </c>
      <c r="L11" s="328" t="s">
        <v>1641</v>
      </c>
    </row>
    <row r="12" ht="36" customHeight="1" spans="1:12">
      <c r="A12" s="223">
        <v>5</v>
      </c>
      <c r="B12" s="225" t="s">
        <v>1642</v>
      </c>
      <c r="C12" s="23" t="s">
        <v>1643</v>
      </c>
      <c r="D12" s="22" t="s">
        <v>1644</v>
      </c>
      <c r="E12" s="26" t="s">
        <v>1645</v>
      </c>
      <c r="F12" s="26"/>
      <c r="G12" s="26"/>
      <c r="H12" s="23" t="s">
        <v>410</v>
      </c>
      <c r="I12" s="22" t="s">
        <v>1646</v>
      </c>
      <c r="J12" s="328">
        <v>12</v>
      </c>
      <c r="K12" s="328" t="s">
        <v>1647</v>
      </c>
      <c r="L12" s="328" t="s">
        <v>1648</v>
      </c>
    </row>
    <row r="13" ht="49" customHeight="1" spans="1:12">
      <c r="A13" s="223">
        <v>6</v>
      </c>
      <c r="B13" s="225" t="s">
        <v>1649</v>
      </c>
      <c r="C13" s="23" t="s">
        <v>1650</v>
      </c>
      <c r="D13" s="22" t="s">
        <v>1651</v>
      </c>
      <c r="E13" s="26" t="s">
        <v>1652</v>
      </c>
      <c r="F13" s="26" t="s">
        <v>1653</v>
      </c>
      <c r="G13" s="164"/>
      <c r="H13" s="23" t="s">
        <v>20</v>
      </c>
      <c r="I13" s="22" t="s">
        <v>1654</v>
      </c>
      <c r="J13" s="328" t="s">
        <v>1655</v>
      </c>
      <c r="K13" s="328" t="s">
        <v>1656</v>
      </c>
      <c r="L13" s="328" t="s">
        <v>1657</v>
      </c>
    </row>
    <row r="14" ht="28.5" spans="1:12">
      <c r="A14" s="223" t="s">
        <v>341</v>
      </c>
      <c r="B14" s="225" t="s">
        <v>1658</v>
      </c>
      <c r="C14" s="23" t="s">
        <v>1659</v>
      </c>
      <c r="D14" s="22"/>
      <c r="E14" s="26"/>
      <c r="F14" s="26"/>
      <c r="G14" s="26"/>
      <c r="H14" s="23" t="s">
        <v>20</v>
      </c>
      <c r="I14" s="22"/>
      <c r="J14" s="328" t="s">
        <v>1660</v>
      </c>
      <c r="K14" s="328" t="s">
        <v>1661</v>
      </c>
      <c r="L14" s="328" t="s">
        <v>1662</v>
      </c>
    </row>
    <row r="15" ht="36" customHeight="1" spans="1:12">
      <c r="A15" s="223">
        <v>7</v>
      </c>
      <c r="B15" s="225" t="s">
        <v>1663</v>
      </c>
      <c r="C15" s="23" t="s">
        <v>1664</v>
      </c>
      <c r="D15" s="22" t="s">
        <v>1665</v>
      </c>
      <c r="E15" s="26" t="s">
        <v>1666</v>
      </c>
      <c r="F15" s="26"/>
      <c r="G15" s="26"/>
      <c r="H15" s="23" t="s">
        <v>20</v>
      </c>
      <c r="I15" s="22"/>
      <c r="J15" s="328">
        <v>4</v>
      </c>
      <c r="K15" s="328" t="s">
        <v>1667</v>
      </c>
      <c r="L15" s="328" t="s">
        <v>1668</v>
      </c>
    </row>
    <row r="16" ht="44" customHeight="1" spans="1:12">
      <c r="A16" s="223">
        <v>8</v>
      </c>
      <c r="B16" s="225" t="s">
        <v>1669</v>
      </c>
      <c r="C16" s="23" t="s">
        <v>1670</v>
      </c>
      <c r="D16" s="22" t="s">
        <v>1671</v>
      </c>
      <c r="E16" s="26" t="s">
        <v>1672</v>
      </c>
      <c r="F16" s="175"/>
      <c r="G16" s="26"/>
      <c r="H16" s="23" t="s">
        <v>410</v>
      </c>
      <c r="I16" s="22"/>
      <c r="J16" s="328">
        <v>40</v>
      </c>
      <c r="K16" s="328" t="s">
        <v>1673</v>
      </c>
      <c r="L16" s="328" t="s">
        <v>1674</v>
      </c>
    </row>
    <row r="17" ht="45" customHeight="1" spans="1:12">
      <c r="A17" s="223">
        <v>9</v>
      </c>
      <c r="B17" s="225" t="s">
        <v>1675</v>
      </c>
      <c r="C17" s="23" t="s">
        <v>1676</v>
      </c>
      <c r="D17" s="22" t="s">
        <v>1677</v>
      </c>
      <c r="E17" s="26" t="s">
        <v>1678</v>
      </c>
      <c r="F17" s="26"/>
      <c r="G17" s="26"/>
      <c r="H17" s="23" t="s">
        <v>410</v>
      </c>
      <c r="I17" s="22"/>
      <c r="J17" s="328">
        <v>17</v>
      </c>
      <c r="K17" s="328" t="s">
        <v>1679</v>
      </c>
      <c r="L17" s="328" t="s">
        <v>1680</v>
      </c>
    </row>
    <row r="18" ht="43" customHeight="1" spans="1:12">
      <c r="A18" s="223">
        <v>10</v>
      </c>
      <c r="B18" s="225" t="s">
        <v>1681</v>
      </c>
      <c r="C18" s="23" t="s">
        <v>1682</v>
      </c>
      <c r="D18" s="22" t="s">
        <v>1683</v>
      </c>
      <c r="E18" s="26" t="s">
        <v>1684</v>
      </c>
      <c r="F18" s="26"/>
      <c r="G18" s="26"/>
      <c r="H18" s="23" t="s">
        <v>410</v>
      </c>
      <c r="I18" s="22"/>
      <c r="J18" s="328">
        <v>16</v>
      </c>
      <c r="K18" s="328" t="s">
        <v>1685</v>
      </c>
      <c r="L18" s="328" t="s">
        <v>1686</v>
      </c>
    </row>
    <row r="19" ht="43" customHeight="1" spans="1:12">
      <c r="A19" s="223">
        <v>11</v>
      </c>
      <c r="B19" s="225" t="s">
        <v>1687</v>
      </c>
      <c r="C19" s="23" t="s">
        <v>1688</v>
      </c>
      <c r="D19" s="22" t="s">
        <v>1689</v>
      </c>
      <c r="E19" s="26" t="s">
        <v>1684</v>
      </c>
      <c r="F19" s="26" t="s">
        <v>430</v>
      </c>
      <c r="G19" s="26"/>
      <c r="H19" s="23" t="s">
        <v>20</v>
      </c>
      <c r="I19" s="22"/>
      <c r="J19" s="328">
        <v>30</v>
      </c>
      <c r="K19" s="328" t="s">
        <v>1690</v>
      </c>
      <c r="L19" s="328" t="s">
        <v>1691</v>
      </c>
    </row>
    <row r="20" ht="28.5" spans="1:12">
      <c r="A20" s="223" t="s">
        <v>1692</v>
      </c>
      <c r="B20" s="225" t="s">
        <v>1693</v>
      </c>
      <c r="C20" s="23" t="s">
        <v>1694</v>
      </c>
      <c r="D20" s="22"/>
      <c r="E20" s="26"/>
      <c r="F20" s="26"/>
      <c r="G20" s="26"/>
      <c r="H20" s="23" t="s">
        <v>20</v>
      </c>
      <c r="I20" s="22"/>
      <c r="J20" s="328">
        <v>4.5</v>
      </c>
      <c r="K20" s="328" t="s">
        <v>1695</v>
      </c>
      <c r="L20" s="328" t="s">
        <v>1667</v>
      </c>
    </row>
    <row r="21" ht="43" customHeight="1" spans="1:12">
      <c r="A21" s="223">
        <v>12</v>
      </c>
      <c r="B21" s="225" t="s">
        <v>1696</v>
      </c>
      <c r="C21" s="23" t="s">
        <v>1697</v>
      </c>
      <c r="D21" s="22" t="s">
        <v>1698</v>
      </c>
      <c r="E21" s="26" t="s">
        <v>1684</v>
      </c>
      <c r="F21" s="26" t="s">
        <v>430</v>
      </c>
      <c r="G21" s="26"/>
      <c r="H21" s="23" t="s">
        <v>20</v>
      </c>
      <c r="I21" s="22" t="s">
        <v>1699</v>
      </c>
      <c r="J21" s="328">
        <v>50</v>
      </c>
      <c r="K21" s="328" t="s">
        <v>1700</v>
      </c>
      <c r="L21" s="328">
        <v>40</v>
      </c>
    </row>
    <row r="22" ht="28.5" spans="1:12">
      <c r="A22" s="223" t="s">
        <v>121</v>
      </c>
      <c r="B22" s="225" t="s">
        <v>1701</v>
      </c>
      <c r="C22" s="23" t="s">
        <v>1702</v>
      </c>
      <c r="D22" s="22"/>
      <c r="E22" s="26"/>
      <c r="F22" s="26"/>
      <c r="G22" s="26"/>
      <c r="H22" s="23" t="s">
        <v>20</v>
      </c>
      <c r="I22" s="22"/>
      <c r="J22" s="328">
        <v>7.5</v>
      </c>
      <c r="K22" s="328">
        <v>6.75</v>
      </c>
      <c r="L22" s="328">
        <v>6</v>
      </c>
    </row>
    <row r="23" ht="43" customHeight="1" spans="1:12">
      <c r="A23" s="223">
        <v>13</v>
      </c>
      <c r="B23" s="225" t="s">
        <v>1703</v>
      </c>
      <c r="C23" s="23" t="s">
        <v>1704</v>
      </c>
      <c r="D23" s="22" t="s">
        <v>1705</v>
      </c>
      <c r="E23" s="26" t="s">
        <v>1706</v>
      </c>
      <c r="F23" s="26"/>
      <c r="G23" s="26"/>
      <c r="H23" s="23" t="s">
        <v>410</v>
      </c>
      <c r="I23" s="22"/>
      <c r="J23" s="328">
        <v>60</v>
      </c>
      <c r="K23" s="328">
        <v>54</v>
      </c>
      <c r="L23" s="328">
        <v>48</v>
      </c>
    </row>
    <row r="24" ht="43" customHeight="1" spans="1:12">
      <c r="A24" s="223">
        <v>14</v>
      </c>
      <c r="B24" s="225" t="s">
        <v>1707</v>
      </c>
      <c r="C24" s="23" t="s">
        <v>1708</v>
      </c>
      <c r="D24" s="22" t="s">
        <v>1709</v>
      </c>
      <c r="E24" s="26" t="s">
        <v>1710</v>
      </c>
      <c r="F24" s="26"/>
      <c r="G24" s="26"/>
      <c r="H24" s="23" t="s">
        <v>410</v>
      </c>
      <c r="I24" s="22"/>
      <c r="J24" s="328">
        <v>10</v>
      </c>
      <c r="K24" s="328">
        <v>9</v>
      </c>
      <c r="L24" s="328">
        <v>8</v>
      </c>
    </row>
    <row r="25" ht="28.5" spans="1:12">
      <c r="A25" s="223">
        <v>15</v>
      </c>
      <c r="B25" s="225" t="s">
        <v>1711</v>
      </c>
      <c r="C25" s="23" t="s">
        <v>1712</v>
      </c>
      <c r="D25" s="22" t="s">
        <v>1713</v>
      </c>
      <c r="E25" s="26" t="s">
        <v>1714</v>
      </c>
      <c r="F25" s="26"/>
      <c r="G25" s="26"/>
      <c r="H25" s="23" t="s">
        <v>410</v>
      </c>
      <c r="I25" s="22" t="s">
        <v>1715</v>
      </c>
      <c r="J25" s="328">
        <v>40</v>
      </c>
      <c r="K25" s="328">
        <v>36</v>
      </c>
      <c r="L25" s="328">
        <v>32</v>
      </c>
    </row>
    <row r="26" ht="42.75" spans="1:12">
      <c r="A26" s="223">
        <v>16</v>
      </c>
      <c r="B26" s="225" t="s">
        <v>1716</v>
      </c>
      <c r="C26" s="23" t="s">
        <v>1717</v>
      </c>
      <c r="D26" s="22" t="s">
        <v>1718</v>
      </c>
      <c r="E26" s="26" t="s">
        <v>1706</v>
      </c>
      <c r="F26" s="26"/>
      <c r="G26" s="26"/>
      <c r="H26" s="23" t="s">
        <v>410</v>
      </c>
      <c r="I26" s="22" t="s">
        <v>1719</v>
      </c>
      <c r="J26" s="328">
        <v>80</v>
      </c>
      <c r="K26" s="328">
        <v>72</v>
      </c>
      <c r="L26" s="328">
        <v>64</v>
      </c>
    </row>
    <row r="27" ht="42.75" spans="1:12">
      <c r="A27" s="223">
        <v>17</v>
      </c>
      <c r="B27" s="225" t="s">
        <v>1720</v>
      </c>
      <c r="C27" s="23" t="s">
        <v>1721</v>
      </c>
      <c r="D27" s="22" t="s">
        <v>1722</v>
      </c>
      <c r="E27" s="26" t="s">
        <v>1723</v>
      </c>
      <c r="F27" s="26" t="s">
        <v>430</v>
      </c>
      <c r="G27" s="26"/>
      <c r="H27" s="23" t="s">
        <v>410</v>
      </c>
      <c r="I27" s="22"/>
      <c r="J27" s="328">
        <v>15</v>
      </c>
      <c r="K27" s="328">
        <v>13.5</v>
      </c>
      <c r="L27" s="328">
        <v>12</v>
      </c>
    </row>
    <row r="28" ht="28.5" spans="1:12">
      <c r="A28" s="223" t="s">
        <v>1724</v>
      </c>
      <c r="B28" s="225" t="s">
        <v>1725</v>
      </c>
      <c r="C28" s="23" t="s">
        <v>1726</v>
      </c>
      <c r="D28" s="22"/>
      <c r="E28" s="26"/>
      <c r="F28" s="26"/>
      <c r="G28" s="26"/>
      <c r="H28" s="23" t="s">
        <v>20</v>
      </c>
      <c r="I28" s="22"/>
      <c r="J28" s="328">
        <v>2.25</v>
      </c>
      <c r="K28" s="328">
        <v>2.03</v>
      </c>
      <c r="L28" s="328">
        <v>1.8</v>
      </c>
    </row>
    <row r="29" ht="42.75" spans="1:12">
      <c r="A29" s="223">
        <v>18</v>
      </c>
      <c r="B29" s="225" t="s">
        <v>1727</v>
      </c>
      <c r="C29" s="23" t="s">
        <v>1728</v>
      </c>
      <c r="D29" s="22" t="s">
        <v>1729</v>
      </c>
      <c r="E29" s="26" t="s">
        <v>1730</v>
      </c>
      <c r="F29" s="26"/>
      <c r="G29" s="26"/>
      <c r="H29" s="23" t="s">
        <v>410</v>
      </c>
      <c r="I29" s="22"/>
      <c r="J29" s="328">
        <v>7.5</v>
      </c>
      <c r="K29" s="328">
        <v>6.75</v>
      </c>
      <c r="L29" s="328">
        <v>6</v>
      </c>
    </row>
    <row r="30" ht="42.75" spans="1:12">
      <c r="A30" s="223">
        <v>19</v>
      </c>
      <c r="B30" s="225" t="s">
        <v>1731</v>
      </c>
      <c r="C30" s="23" t="s">
        <v>1732</v>
      </c>
      <c r="D30" s="22" t="s">
        <v>1733</v>
      </c>
      <c r="E30" s="26" t="s">
        <v>1734</v>
      </c>
      <c r="F30" s="26" t="s">
        <v>430</v>
      </c>
      <c r="G30" s="26"/>
      <c r="H30" s="23" t="s">
        <v>20</v>
      </c>
      <c r="I30" s="22"/>
      <c r="J30" s="328">
        <v>60</v>
      </c>
      <c r="K30" s="328">
        <v>54</v>
      </c>
      <c r="L30" s="328">
        <v>48</v>
      </c>
    </row>
    <row r="31" ht="28.5" spans="1:12">
      <c r="A31" s="223" t="s">
        <v>1735</v>
      </c>
      <c r="B31" s="225" t="s">
        <v>1736</v>
      </c>
      <c r="C31" s="23" t="s">
        <v>1737</v>
      </c>
      <c r="D31" s="22"/>
      <c r="E31" s="26"/>
      <c r="F31" s="26"/>
      <c r="G31" s="26"/>
      <c r="H31" s="23" t="s">
        <v>20</v>
      </c>
      <c r="I31" s="22"/>
      <c r="J31" s="328">
        <v>9</v>
      </c>
      <c r="K31" s="328">
        <v>8.1</v>
      </c>
      <c r="L31" s="328">
        <v>7.2</v>
      </c>
    </row>
    <row r="32" ht="42.75" spans="1:12">
      <c r="A32" s="223">
        <v>20</v>
      </c>
      <c r="B32" s="225" t="s">
        <v>1738</v>
      </c>
      <c r="C32" s="23" t="s">
        <v>1739</v>
      </c>
      <c r="D32" s="22" t="s">
        <v>1740</v>
      </c>
      <c r="E32" s="26" t="s">
        <v>1741</v>
      </c>
      <c r="F32" s="26" t="s">
        <v>1742</v>
      </c>
      <c r="G32" s="26" t="s">
        <v>1743</v>
      </c>
      <c r="H32" s="23" t="s">
        <v>410</v>
      </c>
      <c r="I32" s="22" t="s">
        <v>1744</v>
      </c>
      <c r="J32" s="328">
        <v>78</v>
      </c>
      <c r="K32" s="328">
        <v>70.2</v>
      </c>
      <c r="L32" s="328">
        <v>62.4</v>
      </c>
    </row>
    <row r="33" ht="28.5" spans="1:12">
      <c r="A33" s="223" t="s">
        <v>1745</v>
      </c>
      <c r="B33" s="225" t="s">
        <v>1746</v>
      </c>
      <c r="C33" s="23" t="s">
        <v>1747</v>
      </c>
      <c r="D33" s="22"/>
      <c r="E33" s="26"/>
      <c r="F33" s="175"/>
      <c r="G33" s="26"/>
      <c r="H33" s="23" t="s">
        <v>410</v>
      </c>
      <c r="I33" s="22"/>
      <c r="J33" s="328">
        <v>39</v>
      </c>
      <c r="K33" s="328">
        <v>35.1</v>
      </c>
      <c r="L33" s="328">
        <v>31.2</v>
      </c>
    </row>
    <row r="34" ht="28.5" spans="1:12">
      <c r="A34" s="223" t="s">
        <v>1748</v>
      </c>
      <c r="B34" s="225" t="s">
        <v>1749</v>
      </c>
      <c r="C34" s="23" t="s">
        <v>1750</v>
      </c>
      <c r="D34" s="22"/>
      <c r="E34" s="26"/>
      <c r="F34" s="175"/>
      <c r="G34" s="26"/>
      <c r="H34" s="23" t="s">
        <v>410</v>
      </c>
      <c r="I34" s="22"/>
      <c r="J34" s="328">
        <v>78</v>
      </c>
      <c r="K34" s="328">
        <v>70.2</v>
      </c>
      <c r="L34" s="328">
        <v>62.4</v>
      </c>
    </row>
    <row r="35" ht="28.5" spans="1:12">
      <c r="A35" s="223" t="s">
        <v>1751</v>
      </c>
      <c r="B35" s="225" t="s">
        <v>1752</v>
      </c>
      <c r="C35" s="23" t="s">
        <v>1753</v>
      </c>
      <c r="D35" s="22"/>
      <c r="E35" s="26"/>
      <c r="F35" s="175"/>
      <c r="G35" s="26"/>
      <c r="H35" s="23" t="s">
        <v>410</v>
      </c>
      <c r="I35" s="22"/>
      <c r="J35" s="328">
        <v>78</v>
      </c>
      <c r="K35" s="328">
        <v>70.2</v>
      </c>
      <c r="L35" s="328">
        <v>62.4</v>
      </c>
    </row>
    <row r="36" ht="37" customHeight="1" spans="1:12">
      <c r="A36" s="223">
        <v>21</v>
      </c>
      <c r="B36" s="225" t="s">
        <v>1754</v>
      </c>
      <c r="C36" s="23" t="s">
        <v>1755</v>
      </c>
      <c r="D36" s="22" t="s">
        <v>1756</v>
      </c>
      <c r="E36" s="26" t="s">
        <v>1757</v>
      </c>
      <c r="F36" s="175"/>
      <c r="G36" s="26"/>
      <c r="H36" s="23" t="s">
        <v>410</v>
      </c>
      <c r="I36" s="22"/>
      <c r="J36" s="328">
        <v>30</v>
      </c>
      <c r="K36" s="328">
        <v>27</v>
      </c>
      <c r="L36" s="328">
        <v>24</v>
      </c>
    </row>
    <row r="37" ht="43" customHeight="1" spans="1:12">
      <c r="A37" s="223">
        <v>22</v>
      </c>
      <c r="B37" s="225" t="s">
        <v>1758</v>
      </c>
      <c r="C37" s="23" t="s">
        <v>1759</v>
      </c>
      <c r="D37" s="22" t="s">
        <v>1760</v>
      </c>
      <c r="E37" s="26" t="s">
        <v>1761</v>
      </c>
      <c r="F37" s="26"/>
      <c r="G37" s="26" t="s">
        <v>1762</v>
      </c>
      <c r="H37" s="23" t="s">
        <v>20</v>
      </c>
      <c r="I37" s="22"/>
      <c r="J37" s="328">
        <v>300</v>
      </c>
      <c r="K37" s="328">
        <v>270</v>
      </c>
      <c r="L37" s="328">
        <v>240</v>
      </c>
    </row>
    <row r="38" ht="28.5" spans="1:12">
      <c r="A38" s="223" t="s">
        <v>202</v>
      </c>
      <c r="B38" s="225" t="s">
        <v>1763</v>
      </c>
      <c r="C38" s="23" t="s">
        <v>1764</v>
      </c>
      <c r="D38" s="22"/>
      <c r="E38" s="26"/>
      <c r="F38" s="26"/>
      <c r="G38" s="175"/>
      <c r="H38" s="23" t="s">
        <v>20</v>
      </c>
      <c r="I38" s="22"/>
      <c r="J38" s="328">
        <v>300</v>
      </c>
      <c r="K38" s="328">
        <v>270</v>
      </c>
      <c r="L38" s="328">
        <v>240</v>
      </c>
    </row>
    <row r="39" ht="81" customHeight="1" spans="1:12">
      <c r="A39" s="223">
        <v>23</v>
      </c>
      <c r="B39" s="225" t="s">
        <v>1765</v>
      </c>
      <c r="C39" s="23" t="s">
        <v>1766</v>
      </c>
      <c r="D39" s="22" t="s">
        <v>1767</v>
      </c>
      <c r="E39" s="26" t="s">
        <v>1768</v>
      </c>
      <c r="F39" s="26"/>
      <c r="G39" s="175"/>
      <c r="H39" s="23" t="s">
        <v>410</v>
      </c>
      <c r="I39" s="22" t="s">
        <v>1769</v>
      </c>
      <c r="J39" s="328">
        <v>45</v>
      </c>
      <c r="K39" s="328">
        <v>40.5</v>
      </c>
      <c r="L39" s="328">
        <v>36</v>
      </c>
    </row>
    <row r="40" ht="42" customHeight="1" spans="1:12">
      <c r="A40" s="223">
        <v>24</v>
      </c>
      <c r="B40" s="225" t="s">
        <v>1770</v>
      </c>
      <c r="C40" s="23" t="s">
        <v>1771</v>
      </c>
      <c r="D40" s="22" t="s">
        <v>1772</v>
      </c>
      <c r="E40" s="26" t="s">
        <v>1773</v>
      </c>
      <c r="F40" s="26"/>
      <c r="G40" s="175"/>
      <c r="H40" s="23" t="s">
        <v>20</v>
      </c>
      <c r="I40" s="22"/>
      <c r="J40" s="328">
        <v>8</v>
      </c>
      <c r="K40" s="328">
        <v>7.2</v>
      </c>
      <c r="L40" s="328">
        <v>6.4</v>
      </c>
    </row>
    <row r="41" ht="37" customHeight="1" spans="1:12">
      <c r="A41" s="223">
        <v>25</v>
      </c>
      <c r="B41" s="225" t="s">
        <v>1774</v>
      </c>
      <c r="C41" s="23" t="s">
        <v>1775</v>
      </c>
      <c r="D41" s="22" t="s">
        <v>1776</v>
      </c>
      <c r="E41" s="26" t="s">
        <v>1777</v>
      </c>
      <c r="F41" s="26" t="s">
        <v>430</v>
      </c>
      <c r="G41" s="26"/>
      <c r="H41" s="23" t="s">
        <v>20</v>
      </c>
      <c r="I41" s="22"/>
      <c r="J41" s="328">
        <v>25</v>
      </c>
      <c r="K41" s="328">
        <v>22.5</v>
      </c>
      <c r="L41" s="328">
        <v>20</v>
      </c>
    </row>
    <row r="42" ht="28.5" spans="1:12">
      <c r="A42" s="223" t="s">
        <v>1000</v>
      </c>
      <c r="B42" s="225" t="s">
        <v>1778</v>
      </c>
      <c r="C42" s="23" t="s">
        <v>1779</v>
      </c>
      <c r="D42" s="22"/>
      <c r="E42" s="26"/>
      <c r="F42" s="26"/>
      <c r="G42" s="26"/>
      <c r="H42" s="23" t="s">
        <v>20</v>
      </c>
      <c r="I42" s="22"/>
      <c r="J42" s="328">
        <v>3.75</v>
      </c>
      <c r="K42" s="328">
        <v>3.38</v>
      </c>
      <c r="L42" s="328">
        <v>3</v>
      </c>
    </row>
    <row r="43" ht="37" customHeight="1" spans="1:12">
      <c r="A43" s="223">
        <v>26</v>
      </c>
      <c r="B43" s="225" t="s">
        <v>1780</v>
      </c>
      <c r="C43" s="23" t="s">
        <v>1781</v>
      </c>
      <c r="D43" s="22" t="s">
        <v>1782</v>
      </c>
      <c r="E43" s="26" t="s">
        <v>1783</v>
      </c>
      <c r="F43" s="26"/>
      <c r="G43" s="26"/>
      <c r="H43" s="23" t="s">
        <v>410</v>
      </c>
      <c r="I43" s="22"/>
      <c r="J43" s="328">
        <v>18</v>
      </c>
      <c r="K43" s="328">
        <v>16.2</v>
      </c>
      <c r="L43" s="328">
        <v>14.4</v>
      </c>
    </row>
    <row r="44" ht="42.75" spans="1:12">
      <c r="A44" s="223">
        <v>27</v>
      </c>
      <c r="B44" s="225" t="s">
        <v>1784</v>
      </c>
      <c r="C44" s="23" t="s">
        <v>1785</v>
      </c>
      <c r="D44" s="22" t="s">
        <v>1786</v>
      </c>
      <c r="E44" s="26" t="s">
        <v>1787</v>
      </c>
      <c r="F44" s="26"/>
      <c r="G44" s="26"/>
      <c r="H44" s="23" t="s">
        <v>410</v>
      </c>
      <c r="I44" s="171"/>
      <c r="J44" s="328">
        <v>32</v>
      </c>
      <c r="K44" s="328">
        <v>28.8</v>
      </c>
      <c r="L44" s="328">
        <v>25.6</v>
      </c>
    </row>
    <row r="45" ht="48" customHeight="1" spans="1:12">
      <c r="A45" s="223">
        <v>28</v>
      </c>
      <c r="B45" s="225" t="s">
        <v>1788</v>
      </c>
      <c r="C45" s="23" t="s">
        <v>1789</v>
      </c>
      <c r="D45" s="26" t="s">
        <v>1790</v>
      </c>
      <c r="E45" s="26" t="s">
        <v>1791</v>
      </c>
      <c r="F45" s="26"/>
      <c r="G45" s="164"/>
      <c r="H45" s="23" t="s">
        <v>20</v>
      </c>
      <c r="I45" s="171"/>
      <c r="J45" s="328">
        <v>120</v>
      </c>
      <c r="K45" s="328">
        <v>108</v>
      </c>
      <c r="L45" s="328">
        <v>86</v>
      </c>
    </row>
    <row r="46" ht="42.75" spans="1:12">
      <c r="A46" s="223">
        <v>29</v>
      </c>
      <c r="B46" s="225" t="s">
        <v>1792</v>
      </c>
      <c r="C46" s="23" t="s">
        <v>1793</v>
      </c>
      <c r="D46" s="22" t="s">
        <v>1794</v>
      </c>
      <c r="E46" s="26" t="s">
        <v>1795</v>
      </c>
      <c r="F46" s="26" t="s">
        <v>430</v>
      </c>
      <c r="G46" s="26"/>
      <c r="H46" s="23" t="s">
        <v>20</v>
      </c>
      <c r="I46" s="22"/>
      <c r="J46" s="328" t="s">
        <v>1796</v>
      </c>
      <c r="K46" s="328" t="s">
        <v>1797</v>
      </c>
      <c r="L46" s="328" t="s">
        <v>1798</v>
      </c>
    </row>
    <row r="47" ht="28.5" spans="1:12">
      <c r="A47" s="223" t="s">
        <v>540</v>
      </c>
      <c r="B47" s="225" t="s">
        <v>1799</v>
      </c>
      <c r="C47" s="23" t="s">
        <v>1800</v>
      </c>
      <c r="D47" s="22"/>
      <c r="E47" s="26"/>
      <c r="F47" s="26"/>
      <c r="G47" s="26"/>
      <c r="H47" s="23" t="s">
        <v>20</v>
      </c>
      <c r="I47" s="22"/>
      <c r="J47" s="328" t="s">
        <v>1801</v>
      </c>
      <c r="K47" s="328" t="s">
        <v>1802</v>
      </c>
      <c r="L47" s="328" t="s">
        <v>1803</v>
      </c>
    </row>
    <row r="48" ht="42.75" spans="1:12">
      <c r="A48" s="223">
        <v>30</v>
      </c>
      <c r="B48" s="225" t="s">
        <v>1804</v>
      </c>
      <c r="C48" s="23" t="s">
        <v>1805</v>
      </c>
      <c r="D48" s="22" t="s">
        <v>1806</v>
      </c>
      <c r="E48" s="26" t="s">
        <v>1807</v>
      </c>
      <c r="F48" s="26"/>
      <c r="G48" s="26"/>
      <c r="H48" s="23" t="s">
        <v>410</v>
      </c>
      <c r="I48" s="22"/>
      <c r="J48" s="328">
        <v>12</v>
      </c>
      <c r="K48" s="328">
        <v>10.8</v>
      </c>
      <c r="L48" s="328">
        <v>9.6</v>
      </c>
    </row>
    <row r="49" ht="42.75" spans="1:12">
      <c r="A49" s="223">
        <v>31</v>
      </c>
      <c r="B49" s="225" t="s">
        <v>1808</v>
      </c>
      <c r="C49" s="23" t="s">
        <v>1809</v>
      </c>
      <c r="D49" s="22" t="s">
        <v>1810</v>
      </c>
      <c r="E49" s="26" t="s">
        <v>1811</v>
      </c>
      <c r="F49" s="26"/>
      <c r="G49" s="26"/>
      <c r="H49" s="23" t="s">
        <v>20</v>
      </c>
      <c r="I49" s="22"/>
      <c r="J49" s="328">
        <v>8</v>
      </c>
      <c r="K49" s="328">
        <v>7.2</v>
      </c>
      <c r="L49" s="328">
        <v>6.4</v>
      </c>
    </row>
    <row r="50" ht="53" customHeight="1" spans="1:12">
      <c r="A50" s="223">
        <v>32</v>
      </c>
      <c r="B50" s="225" t="s">
        <v>1812</v>
      </c>
      <c r="C50" s="23" t="s">
        <v>1813</v>
      </c>
      <c r="D50" s="22" t="s">
        <v>1814</v>
      </c>
      <c r="E50" s="26" t="s">
        <v>1815</v>
      </c>
      <c r="F50" s="26"/>
      <c r="G50" s="26"/>
      <c r="H50" s="23" t="s">
        <v>410</v>
      </c>
      <c r="I50" s="22"/>
      <c r="J50" s="328">
        <v>70</v>
      </c>
      <c r="K50" s="328">
        <v>63</v>
      </c>
      <c r="L50" s="328">
        <v>56</v>
      </c>
    </row>
    <row r="51" ht="42.75" spans="1:12">
      <c r="A51" s="223">
        <v>33</v>
      </c>
      <c r="B51" s="225" t="s">
        <v>1816</v>
      </c>
      <c r="C51" s="23" t="s">
        <v>1817</v>
      </c>
      <c r="D51" s="26" t="s">
        <v>1818</v>
      </c>
      <c r="E51" s="26" t="s">
        <v>1706</v>
      </c>
      <c r="F51" s="22"/>
      <c r="G51" s="171"/>
      <c r="H51" s="23" t="s">
        <v>410</v>
      </c>
      <c r="I51" s="22" t="s">
        <v>1819</v>
      </c>
      <c r="J51" s="328">
        <v>50</v>
      </c>
      <c r="K51" s="328">
        <v>45</v>
      </c>
      <c r="L51" s="328">
        <v>40</v>
      </c>
    </row>
    <row r="52" ht="21" customHeight="1" spans="1:12">
      <c r="A52" s="322" t="s">
        <v>415</v>
      </c>
      <c r="B52" s="323"/>
      <c r="C52" s="324"/>
      <c r="D52" s="324"/>
      <c r="E52" s="324"/>
      <c r="F52" s="325"/>
      <c r="G52" s="324"/>
      <c r="H52" s="325"/>
      <c r="I52" s="326"/>
      <c r="J52" s="328"/>
      <c r="K52" s="328"/>
      <c r="L52" s="328"/>
    </row>
    <row r="53" ht="56" customHeight="1" spans="1:12">
      <c r="A53" s="223">
        <v>34</v>
      </c>
      <c r="B53" s="225" t="s">
        <v>1820</v>
      </c>
      <c r="C53" s="23" t="s">
        <v>1821</v>
      </c>
      <c r="D53" s="23" t="s">
        <v>1822</v>
      </c>
      <c r="E53" s="22" t="s">
        <v>1823</v>
      </c>
      <c r="F53" s="22" t="s">
        <v>430</v>
      </c>
      <c r="G53" s="23"/>
      <c r="H53" s="23" t="s">
        <v>410</v>
      </c>
      <c r="I53" s="22" t="s">
        <v>1824</v>
      </c>
      <c r="J53" s="328">
        <v>10</v>
      </c>
      <c r="K53" s="328">
        <v>9</v>
      </c>
      <c r="L53" s="328">
        <v>8</v>
      </c>
    </row>
    <row r="54" ht="28.5" spans="1:12">
      <c r="A54" s="223" t="s">
        <v>1072</v>
      </c>
      <c r="B54" s="225" t="s">
        <v>1825</v>
      </c>
      <c r="C54" s="23" t="s">
        <v>1826</v>
      </c>
      <c r="D54" s="23"/>
      <c r="E54" s="23"/>
      <c r="F54" s="22"/>
      <c r="G54" s="23"/>
      <c r="H54" s="23" t="s">
        <v>20</v>
      </c>
      <c r="I54" s="22"/>
      <c r="J54" s="328">
        <v>1.5</v>
      </c>
      <c r="K54" s="328">
        <v>1.35</v>
      </c>
      <c r="L54" s="328">
        <v>1.2</v>
      </c>
    </row>
    <row r="55" ht="52" customHeight="1" spans="1:12">
      <c r="A55" s="223">
        <v>35</v>
      </c>
      <c r="B55" s="225" t="s">
        <v>1827</v>
      </c>
      <c r="C55" s="23" t="s">
        <v>1828</v>
      </c>
      <c r="D55" s="23" t="s">
        <v>1829</v>
      </c>
      <c r="E55" s="22" t="s">
        <v>1823</v>
      </c>
      <c r="F55" s="22" t="s">
        <v>430</v>
      </c>
      <c r="G55" s="23"/>
      <c r="H55" s="23" t="s">
        <v>410</v>
      </c>
      <c r="I55" s="22" t="s">
        <v>1824</v>
      </c>
      <c r="J55" s="328">
        <v>22</v>
      </c>
      <c r="K55" s="328">
        <f>J55*0.9</f>
        <v>19.8</v>
      </c>
      <c r="L55" s="328">
        <f>J55*0.8</f>
        <v>17.6</v>
      </c>
    </row>
    <row r="56" ht="42.75" spans="1:12">
      <c r="A56" s="223" t="s">
        <v>277</v>
      </c>
      <c r="B56" s="225" t="s">
        <v>1830</v>
      </c>
      <c r="C56" s="23" t="s">
        <v>1831</v>
      </c>
      <c r="D56" s="22"/>
      <c r="E56" s="26"/>
      <c r="F56" s="26"/>
      <c r="G56" s="26"/>
      <c r="H56" s="23" t="s">
        <v>20</v>
      </c>
      <c r="I56" s="22"/>
      <c r="J56" s="328">
        <f>J55*0.15</f>
        <v>3.3</v>
      </c>
      <c r="K56" s="328">
        <f>K55*0.15</f>
        <v>2.97</v>
      </c>
      <c r="L56" s="328">
        <f>L55*0.15</f>
        <v>2.64</v>
      </c>
    </row>
    <row r="57" ht="33" customHeight="1" spans="1:12">
      <c r="A57" s="223">
        <v>36</v>
      </c>
      <c r="B57" s="225" t="s">
        <v>1832</v>
      </c>
      <c r="C57" s="23" t="s">
        <v>1833</v>
      </c>
      <c r="D57" s="22" t="s">
        <v>1834</v>
      </c>
      <c r="E57" s="26" t="s">
        <v>1835</v>
      </c>
      <c r="F57" s="26"/>
      <c r="G57" s="26"/>
      <c r="H57" s="23" t="s">
        <v>1836</v>
      </c>
      <c r="I57" s="22"/>
      <c r="J57" s="328">
        <v>24</v>
      </c>
      <c r="K57" s="328">
        <v>21.6</v>
      </c>
      <c r="L57" s="328">
        <v>19.2</v>
      </c>
    </row>
    <row r="58" ht="33" customHeight="1" spans="1:12">
      <c r="A58" s="223">
        <v>37</v>
      </c>
      <c r="B58" s="225" t="s">
        <v>1837</v>
      </c>
      <c r="C58" s="23" t="s">
        <v>1838</v>
      </c>
      <c r="D58" s="22" t="s">
        <v>1839</v>
      </c>
      <c r="E58" s="26" t="s">
        <v>1840</v>
      </c>
      <c r="F58" s="26"/>
      <c r="G58" s="26"/>
      <c r="H58" s="23" t="s">
        <v>410</v>
      </c>
      <c r="I58" s="22"/>
      <c r="J58" s="328">
        <v>50</v>
      </c>
      <c r="K58" s="328">
        <v>45</v>
      </c>
      <c r="L58" s="328">
        <v>40</v>
      </c>
    </row>
    <row r="59" ht="90" customHeight="1" spans="1:12">
      <c r="A59" s="223">
        <v>38</v>
      </c>
      <c r="B59" s="225" t="s">
        <v>1841</v>
      </c>
      <c r="C59" s="23" t="s">
        <v>1842</v>
      </c>
      <c r="D59" s="22" t="s">
        <v>1843</v>
      </c>
      <c r="E59" s="26" t="s">
        <v>1844</v>
      </c>
      <c r="F59" s="26" t="s">
        <v>1845</v>
      </c>
      <c r="G59" s="26"/>
      <c r="H59" s="23" t="s">
        <v>410</v>
      </c>
      <c r="I59" s="22"/>
      <c r="J59" s="328">
        <v>10</v>
      </c>
      <c r="K59" s="328">
        <v>9</v>
      </c>
      <c r="L59" s="328">
        <v>8</v>
      </c>
    </row>
    <row r="60" ht="28.5" spans="1:12">
      <c r="A60" s="223" t="s">
        <v>1102</v>
      </c>
      <c r="B60" s="225" t="s">
        <v>1846</v>
      </c>
      <c r="C60" s="23" t="s">
        <v>1847</v>
      </c>
      <c r="D60" s="22"/>
      <c r="E60" s="26"/>
      <c r="F60" s="26"/>
      <c r="G60" s="175"/>
      <c r="H60" s="23" t="s">
        <v>20</v>
      </c>
      <c r="I60" s="22"/>
      <c r="J60" s="328">
        <v>1.5</v>
      </c>
      <c r="K60" s="328">
        <v>1.35</v>
      </c>
      <c r="L60" s="328">
        <v>1.2</v>
      </c>
    </row>
    <row r="61" ht="28.5" spans="1:12">
      <c r="A61" s="223" t="s">
        <v>1105</v>
      </c>
      <c r="B61" s="225" t="s">
        <v>1848</v>
      </c>
      <c r="C61" s="23" t="s">
        <v>1849</v>
      </c>
      <c r="D61" s="22"/>
      <c r="E61" s="26"/>
      <c r="F61" s="26"/>
      <c r="G61" s="175"/>
      <c r="H61" s="23" t="s">
        <v>410</v>
      </c>
      <c r="I61" s="22"/>
      <c r="J61" s="328">
        <v>20</v>
      </c>
      <c r="K61" s="328">
        <v>18</v>
      </c>
      <c r="L61" s="328">
        <v>16</v>
      </c>
    </row>
    <row r="62" ht="28.5" spans="1:12">
      <c r="A62" s="223">
        <v>39</v>
      </c>
      <c r="B62" s="225" t="s">
        <v>1850</v>
      </c>
      <c r="C62" s="23" t="s">
        <v>1851</v>
      </c>
      <c r="D62" s="22" t="s">
        <v>1852</v>
      </c>
      <c r="E62" s="26" t="s">
        <v>1853</v>
      </c>
      <c r="F62" s="26" t="s">
        <v>430</v>
      </c>
      <c r="G62" s="175"/>
      <c r="H62" s="23" t="s">
        <v>410</v>
      </c>
      <c r="I62" s="22"/>
      <c r="J62" s="328">
        <v>8</v>
      </c>
      <c r="K62" s="328">
        <v>7.2</v>
      </c>
      <c r="L62" s="328">
        <v>6.4</v>
      </c>
    </row>
    <row r="63" ht="28.5" spans="1:12">
      <c r="A63" s="223" t="s">
        <v>1114</v>
      </c>
      <c r="B63" s="225" t="s">
        <v>1854</v>
      </c>
      <c r="C63" s="23" t="s">
        <v>1855</v>
      </c>
      <c r="D63" s="22"/>
      <c r="E63" s="26"/>
      <c r="F63" s="26"/>
      <c r="G63" s="26"/>
      <c r="H63" s="23" t="s">
        <v>20</v>
      </c>
      <c r="I63" s="22"/>
      <c r="J63" s="328">
        <v>1.2</v>
      </c>
      <c r="K63" s="328">
        <v>1.08</v>
      </c>
      <c r="L63" s="328">
        <v>0.96</v>
      </c>
    </row>
    <row r="64" ht="28.5" spans="1:12">
      <c r="A64" s="223">
        <v>40</v>
      </c>
      <c r="B64" s="225" t="s">
        <v>1856</v>
      </c>
      <c r="C64" s="23" t="s">
        <v>1857</v>
      </c>
      <c r="D64" s="22" t="s">
        <v>1858</v>
      </c>
      <c r="E64" s="26" t="s">
        <v>1859</v>
      </c>
      <c r="F64" s="26" t="s">
        <v>430</v>
      </c>
      <c r="G64" s="26" t="s">
        <v>1860</v>
      </c>
      <c r="H64" s="23" t="s">
        <v>1836</v>
      </c>
      <c r="I64" s="22" t="s">
        <v>1861</v>
      </c>
      <c r="J64" s="328">
        <v>30</v>
      </c>
      <c r="K64" s="328">
        <v>27</v>
      </c>
      <c r="L64" s="328">
        <v>24</v>
      </c>
    </row>
    <row r="65" ht="28.5" spans="1:12">
      <c r="A65" s="223" t="s">
        <v>1862</v>
      </c>
      <c r="B65" s="225" t="s">
        <v>1863</v>
      </c>
      <c r="C65" s="23" t="s">
        <v>1864</v>
      </c>
      <c r="D65" s="22"/>
      <c r="E65" s="26"/>
      <c r="F65" s="26"/>
      <c r="G65" s="26"/>
      <c r="H65" s="23" t="s">
        <v>20</v>
      </c>
      <c r="I65" s="22"/>
      <c r="J65" s="328">
        <v>4.5</v>
      </c>
      <c r="K65" s="328">
        <v>4.05</v>
      </c>
      <c r="L65" s="328">
        <v>3.6</v>
      </c>
    </row>
    <row r="66" ht="28.5" spans="1:12">
      <c r="A66" s="223" t="s">
        <v>1865</v>
      </c>
      <c r="B66" s="225" t="s">
        <v>1866</v>
      </c>
      <c r="C66" s="23" t="s">
        <v>1867</v>
      </c>
      <c r="D66" s="22"/>
      <c r="E66" s="26"/>
      <c r="F66" s="26"/>
      <c r="G66" s="26"/>
      <c r="H66" s="23" t="s">
        <v>1836</v>
      </c>
      <c r="I66" s="22"/>
      <c r="J66" s="328">
        <v>30</v>
      </c>
      <c r="K66" s="328">
        <v>27</v>
      </c>
      <c r="L66" s="328">
        <v>24</v>
      </c>
    </row>
    <row r="67" ht="28.5" spans="1:12">
      <c r="A67" s="223">
        <v>41</v>
      </c>
      <c r="B67" s="225" t="s">
        <v>1868</v>
      </c>
      <c r="C67" s="23" t="s">
        <v>1869</v>
      </c>
      <c r="D67" s="22" t="s">
        <v>1870</v>
      </c>
      <c r="E67" s="26" t="s">
        <v>1871</v>
      </c>
      <c r="F67" s="26"/>
      <c r="G67" s="26"/>
      <c r="H67" s="23" t="s">
        <v>410</v>
      </c>
      <c r="I67" s="22"/>
      <c r="J67" s="328">
        <v>26</v>
      </c>
      <c r="K67" s="328">
        <v>23.4</v>
      </c>
      <c r="L67" s="328">
        <v>20.8</v>
      </c>
    </row>
    <row r="68" ht="57" spans="1:12">
      <c r="A68" s="223">
        <v>42</v>
      </c>
      <c r="B68" s="225" t="s">
        <v>1872</v>
      </c>
      <c r="C68" s="23" t="s">
        <v>1873</v>
      </c>
      <c r="D68" s="22" t="s">
        <v>1874</v>
      </c>
      <c r="E68" s="26" t="s">
        <v>1875</v>
      </c>
      <c r="F68" s="26" t="s">
        <v>430</v>
      </c>
      <c r="G68" s="26"/>
      <c r="H68" s="23" t="s">
        <v>410</v>
      </c>
      <c r="I68" s="22" t="s">
        <v>1876</v>
      </c>
      <c r="J68" s="328">
        <v>780</v>
      </c>
      <c r="K68" s="328">
        <v>702</v>
      </c>
      <c r="L68" s="328">
        <v>624</v>
      </c>
    </row>
    <row r="69" ht="28.5" spans="1:12">
      <c r="A69" s="223" t="s">
        <v>609</v>
      </c>
      <c r="B69" s="225" t="s">
        <v>1877</v>
      </c>
      <c r="C69" s="23" t="s">
        <v>1878</v>
      </c>
      <c r="D69" s="22"/>
      <c r="E69" s="26"/>
      <c r="F69" s="26"/>
      <c r="G69" s="26"/>
      <c r="H69" s="23" t="s">
        <v>20</v>
      </c>
      <c r="I69" s="22"/>
      <c r="J69" s="328">
        <v>117</v>
      </c>
      <c r="K69" s="328">
        <v>105.3</v>
      </c>
      <c r="L69" s="328">
        <v>93.6</v>
      </c>
    </row>
    <row r="70" ht="42.75" spans="1:12">
      <c r="A70" s="223">
        <v>43</v>
      </c>
      <c r="B70" s="225" t="s">
        <v>1879</v>
      </c>
      <c r="C70" s="23" t="s">
        <v>1880</v>
      </c>
      <c r="D70" s="22" t="s">
        <v>1881</v>
      </c>
      <c r="E70" s="26" t="s">
        <v>1882</v>
      </c>
      <c r="F70" s="26"/>
      <c r="G70" s="26"/>
      <c r="H70" s="23" t="s">
        <v>410</v>
      </c>
      <c r="I70" s="22" t="s">
        <v>1883</v>
      </c>
      <c r="J70" s="328">
        <v>450</v>
      </c>
      <c r="K70" s="328">
        <v>405</v>
      </c>
      <c r="L70" s="328">
        <v>360</v>
      </c>
    </row>
    <row r="71" ht="42.75" spans="1:12">
      <c r="A71" s="223">
        <v>44</v>
      </c>
      <c r="B71" s="225" t="s">
        <v>1884</v>
      </c>
      <c r="C71" s="23" t="s">
        <v>1885</v>
      </c>
      <c r="D71" s="22" t="s">
        <v>1886</v>
      </c>
      <c r="E71" s="26" t="s">
        <v>1887</v>
      </c>
      <c r="F71" s="26"/>
      <c r="G71" s="175"/>
      <c r="H71" s="23" t="s">
        <v>20</v>
      </c>
      <c r="I71" s="22" t="s">
        <v>1888</v>
      </c>
      <c r="J71" s="328">
        <v>60</v>
      </c>
      <c r="K71" s="328">
        <v>54</v>
      </c>
      <c r="L71" s="328">
        <v>48</v>
      </c>
    </row>
    <row r="72" ht="34" customHeight="1" spans="1:12">
      <c r="A72" s="223">
        <v>45</v>
      </c>
      <c r="B72" s="225" t="s">
        <v>1889</v>
      </c>
      <c r="C72" s="23" t="s">
        <v>1890</v>
      </c>
      <c r="D72" s="22" t="s">
        <v>1891</v>
      </c>
      <c r="E72" s="26" t="s">
        <v>1892</v>
      </c>
      <c r="F72" s="26"/>
      <c r="G72" s="26"/>
      <c r="H72" s="23" t="s">
        <v>410</v>
      </c>
      <c r="I72" s="22"/>
      <c r="J72" s="328" t="s">
        <v>1893</v>
      </c>
      <c r="K72" s="328" t="s">
        <v>1894</v>
      </c>
      <c r="L72" s="328" t="s">
        <v>1895</v>
      </c>
    </row>
    <row r="73" ht="34" customHeight="1" spans="1:12">
      <c r="A73" s="223">
        <v>46</v>
      </c>
      <c r="B73" s="225" t="s">
        <v>1896</v>
      </c>
      <c r="C73" s="23" t="s">
        <v>1897</v>
      </c>
      <c r="D73" s="26" t="s">
        <v>1898</v>
      </c>
      <c r="E73" s="26" t="s">
        <v>1899</v>
      </c>
      <c r="F73" s="26" t="s">
        <v>430</v>
      </c>
      <c r="G73" s="164"/>
      <c r="H73" s="23" t="s">
        <v>410</v>
      </c>
      <c r="I73" s="171"/>
      <c r="J73" s="328">
        <v>300</v>
      </c>
      <c r="K73" s="328">
        <v>270</v>
      </c>
      <c r="L73" s="328">
        <v>240</v>
      </c>
    </row>
    <row r="74" ht="28.5" spans="1:12">
      <c r="A74" s="223" t="s">
        <v>646</v>
      </c>
      <c r="B74" s="225" t="s">
        <v>1900</v>
      </c>
      <c r="C74" s="23" t="s">
        <v>1901</v>
      </c>
      <c r="D74" s="26"/>
      <c r="E74" s="26"/>
      <c r="F74" s="26"/>
      <c r="G74" s="164"/>
      <c r="H74" s="23" t="s">
        <v>20</v>
      </c>
      <c r="I74" s="171"/>
      <c r="J74" s="328">
        <v>45</v>
      </c>
      <c r="K74" s="328">
        <v>40.5</v>
      </c>
      <c r="L74" s="328">
        <v>36</v>
      </c>
    </row>
    <row r="75" ht="34" customHeight="1" spans="1:12">
      <c r="A75" s="223">
        <v>47</v>
      </c>
      <c r="B75" s="225" t="s">
        <v>1902</v>
      </c>
      <c r="C75" s="23" t="s">
        <v>1903</v>
      </c>
      <c r="D75" s="26" t="s">
        <v>1904</v>
      </c>
      <c r="E75" s="26" t="s">
        <v>1905</v>
      </c>
      <c r="F75" s="26"/>
      <c r="G75" s="164"/>
      <c r="H75" s="23" t="s">
        <v>410</v>
      </c>
      <c r="I75" s="171"/>
      <c r="J75" s="328">
        <v>300</v>
      </c>
      <c r="K75" s="328">
        <v>270</v>
      </c>
      <c r="L75" s="328">
        <v>240</v>
      </c>
    </row>
    <row r="76" ht="34" customHeight="1" spans="1:12">
      <c r="A76" s="223">
        <v>48</v>
      </c>
      <c r="B76" s="225" t="s">
        <v>1906</v>
      </c>
      <c r="C76" s="23" t="s">
        <v>1907</v>
      </c>
      <c r="D76" s="26" t="s">
        <v>1908</v>
      </c>
      <c r="E76" s="26" t="s">
        <v>1909</v>
      </c>
      <c r="F76" s="26"/>
      <c r="G76" s="164"/>
      <c r="H76" s="23" t="s">
        <v>410</v>
      </c>
      <c r="I76" s="171"/>
      <c r="J76" s="328" t="s">
        <v>1910</v>
      </c>
      <c r="K76" s="328" t="s">
        <v>1911</v>
      </c>
      <c r="L76" s="328" t="s">
        <v>1912</v>
      </c>
    </row>
    <row r="77" ht="34" customHeight="1" spans="1:12">
      <c r="A77" s="223">
        <v>49</v>
      </c>
      <c r="B77" s="225" t="s">
        <v>1913</v>
      </c>
      <c r="C77" s="23" t="s">
        <v>1914</v>
      </c>
      <c r="D77" s="22" t="s">
        <v>1915</v>
      </c>
      <c r="E77" s="26" t="s">
        <v>1916</v>
      </c>
      <c r="F77" s="26" t="s">
        <v>430</v>
      </c>
      <c r="G77" s="26"/>
      <c r="H77" s="23" t="s">
        <v>410</v>
      </c>
      <c r="I77" s="22" t="s">
        <v>1917</v>
      </c>
      <c r="J77" s="328" t="s">
        <v>1918</v>
      </c>
      <c r="K77" s="328" t="s">
        <v>1919</v>
      </c>
      <c r="L77" s="328" t="s">
        <v>1920</v>
      </c>
    </row>
    <row r="78" ht="28.5" spans="1:12">
      <c r="A78" s="223" t="s">
        <v>668</v>
      </c>
      <c r="B78" s="225" t="s">
        <v>1921</v>
      </c>
      <c r="C78" s="23" t="s">
        <v>1922</v>
      </c>
      <c r="D78" s="26"/>
      <c r="E78" s="26"/>
      <c r="F78" s="26"/>
      <c r="G78" s="26"/>
      <c r="H78" s="23" t="s">
        <v>20</v>
      </c>
      <c r="J78" s="328" t="s">
        <v>1923</v>
      </c>
      <c r="K78" s="328" t="s">
        <v>1924</v>
      </c>
      <c r="L78" s="328" t="s">
        <v>1925</v>
      </c>
    </row>
    <row r="79" ht="21" customHeight="1" spans="1:12">
      <c r="A79" s="322" t="s">
        <v>474</v>
      </c>
      <c r="B79" s="323"/>
      <c r="C79" s="324"/>
      <c r="D79" s="324"/>
      <c r="E79" s="324"/>
      <c r="F79" s="325"/>
      <c r="G79" s="324"/>
      <c r="H79" s="325"/>
      <c r="I79" s="326"/>
      <c r="J79" s="328"/>
      <c r="K79" s="328"/>
      <c r="L79" s="328"/>
    </row>
    <row r="80" ht="48" customHeight="1" spans="1:12">
      <c r="A80" s="223">
        <v>50</v>
      </c>
      <c r="B80" s="225" t="s">
        <v>1926</v>
      </c>
      <c r="C80" s="23" t="s">
        <v>1927</v>
      </c>
      <c r="D80" s="22" t="s">
        <v>1928</v>
      </c>
      <c r="E80" s="26" t="s">
        <v>1929</v>
      </c>
      <c r="F80" s="26" t="s">
        <v>430</v>
      </c>
      <c r="G80" s="164"/>
      <c r="H80" s="23" t="s">
        <v>410</v>
      </c>
      <c r="I80" s="22"/>
      <c r="J80" s="328">
        <v>2500</v>
      </c>
      <c r="K80" s="328">
        <v>1750</v>
      </c>
      <c r="L80" s="328">
        <v>1200</v>
      </c>
    </row>
    <row r="81" ht="28.5" spans="1:12">
      <c r="A81" s="223" t="s">
        <v>1199</v>
      </c>
      <c r="B81" s="225" t="s">
        <v>1930</v>
      </c>
      <c r="C81" s="23" t="s">
        <v>1931</v>
      </c>
      <c r="D81" s="22"/>
      <c r="E81" s="26"/>
      <c r="F81" s="26"/>
      <c r="G81" s="164"/>
      <c r="H81" s="23" t="s">
        <v>20</v>
      </c>
      <c r="I81" s="22"/>
      <c r="J81" s="328">
        <v>375</v>
      </c>
      <c r="K81" s="328">
        <v>262.5</v>
      </c>
      <c r="L81" s="328">
        <v>180</v>
      </c>
    </row>
    <row r="82" ht="48" customHeight="1" spans="1:12">
      <c r="A82" s="223">
        <v>51</v>
      </c>
      <c r="B82" s="225" t="s">
        <v>1932</v>
      </c>
      <c r="C82" s="23" t="s">
        <v>1933</v>
      </c>
      <c r="D82" s="22" t="s">
        <v>1934</v>
      </c>
      <c r="E82" s="26" t="s">
        <v>1929</v>
      </c>
      <c r="F82" s="26" t="s">
        <v>430</v>
      </c>
      <c r="G82" s="164"/>
      <c r="H82" s="23" t="s">
        <v>410</v>
      </c>
      <c r="I82" s="22"/>
      <c r="J82" s="328" t="s">
        <v>1935</v>
      </c>
      <c r="K82" s="328" t="s">
        <v>1936</v>
      </c>
      <c r="L82" s="328" t="s">
        <v>1937</v>
      </c>
    </row>
    <row r="83" ht="28.5" spans="1:12">
      <c r="A83" s="223" t="s">
        <v>682</v>
      </c>
      <c r="B83" s="225" t="s">
        <v>1938</v>
      </c>
      <c r="C83" s="23" t="s">
        <v>1939</v>
      </c>
      <c r="D83" s="22"/>
      <c r="E83" s="26"/>
      <c r="F83" s="26"/>
      <c r="G83" s="26"/>
      <c r="H83" s="23" t="s">
        <v>20</v>
      </c>
      <c r="I83" s="22"/>
      <c r="J83" s="328" t="s">
        <v>1940</v>
      </c>
      <c r="K83" s="328" t="s">
        <v>1941</v>
      </c>
      <c r="L83" s="328" t="s">
        <v>1919</v>
      </c>
    </row>
    <row r="84" ht="48" customHeight="1" spans="1:12">
      <c r="A84" s="223">
        <v>52</v>
      </c>
      <c r="B84" s="225" t="s">
        <v>1942</v>
      </c>
      <c r="C84" s="23" t="s">
        <v>1943</v>
      </c>
      <c r="D84" s="22" t="s">
        <v>1944</v>
      </c>
      <c r="E84" s="26" t="s">
        <v>1945</v>
      </c>
      <c r="F84" s="26" t="s">
        <v>430</v>
      </c>
      <c r="G84" s="26"/>
      <c r="H84" s="23" t="s">
        <v>410</v>
      </c>
      <c r="I84" s="22"/>
      <c r="J84" s="328">
        <v>2000</v>
      </c>
      <c r="K84" s="328">
        <v>1400</v>
      </c>
      <c r="L84" s="328">
        <f>J84*0.6</f>
        <v>1200</v>
      </c>
    </row>
    <row r="85" ht="28.5" spans="1:12">
      <c r="A85" s="223" t="s">
        <v>690</v>
      </c>
      <c r="B85" s="225" t="s">
        <v>1946</v>
      </c>
      <c r="C85" s="23" t="s">
        <v>1947</v>
      </c>
      <c r="D85" s="22"/>
      <c r="E85" s="26"/>
      <c r="F85" s="26"/>
      <c r="G85" s="26"/>
      <c r="H85" s="23" t="s">
        <v>20</v>
      </c>
      <c r="I85" s="22"/>
      <c r="J85" s="328">
        <v>300</v>
      </c>
      <c r="K85" s="328">
        <v>210</v>
      </c>
      <c r="L85" s="328">
        <v>180</v>
      </c>
    </row>
    <row r="86" ht="48" customHeight="1" spans="1:12">
      <c r="A86" s="223">
        <v>53</v>
      </c>
      <c r="B86" s="225" t="s">
        <v>1948</v>
      </c>
      <c r="C86" s="23" t="s">
        <v>1949</v>
      </c>
      <c r="D86" s="22" t="s">
        <v>1950</v>
      </c>
      <c r="E86" s="26" t="s">
        <v>1951</v>
      </c>
      <c r="F86" s="26" t="s">
        <v>430</v>
      </c>
      <c r="G86" s="26"/>
      <c r="H86" s="23" t="s">
        <v>410</v>
      </c>
      <c r="I86" s="22" t="s">
        <v>1952</v>
      </c>
      <c r="J86" s="328">
        <v>2348</v>
      </c>
      <c r="K86" s="328">
        <v>1643.6</v>
      </c>
      <c r="L86" s="328">
        <v>1408.8</v>
      </c>
    </row>
    <row r="87" ht="28.5" spans="1:12">
      <c r="A87" s="223" t="s">
        <v>1220</v>
      </c>
      <c r="B87" s="225" t="s">
        <v>1953</v>
      </c>
      <c r="C87" s="23" t="s">
        <v>1954</v>
      </c>
      <c r="D87" s="22"/>
      <c r="E87" s="26"/>
      <c r="F87" s="26"/>
      <c r="G87" s="164"/>
      <c r="H87" s="23" t="s">
        <v>20</v>
      </c>
      <c r="I87" s="171"/>
      <c r="J87" s="328">
        <v>352.2</v>
      </c>
      <c r="K87" s="328">
        <v>246.54</v>
      </c>
      <c r="L87" s="328">
        <v>211.32</v>
      </c>
    </row>
    <row r="88" ht="48" customHeight="1" spans="1:12">
      <c r="A88" s="223">
        <v>54</v>
      </c>
      <c r="B88" s="225" t="s">
        <v>1955</v>
      </c>
      <c r="C88" s="23" t="s">
        <v>1956</v>
      </c>
      <c r="D88" s="22" t="s">
        <v>1957</v>
      </c>
      <c r="E88" s="26" t="s">
        <v>1958</v>
      </c>
      <c r="F88" s="26" t="s">
        <v>430</v>
      </c>
      <c r="G88" s="164"/>
      <c r="H88" s="23" t="s">
        <v>410</v>
      </c>
      <c r="I88" s="171"/>
      <c r="J88" s="328">
        <v>1000</v>
      </c>
      <c r="K88" s="328">
        <v>800</v>
      </c>
      <c r="L88" s="328">
        <v>700</v>
      </c>
    </row>
    <row r="89" ht="28.5" spans="1:12">
      <c r="A89" s="223" t="s">
        <v>1228</v>
      </c>
      <c r="B89" s="225" t="s">
        <v>1959</v>
      </c>
      <c r="C89" s="23" t="s">
        <v>1960</v>
      </c>
      <c r="D89" s="26"/>
      <c r="E89" s="26"/>
      <c r="F89" s="26"/>
      <c r="G89" s="164"/>
      <c r="H89" s="23" t="s">
        <v>20</v>
      </c>
      <c r="I89" s="22"/>
      <c r="J89" s="328">
        <v>150</v>
      </c>
      <c r="K89" s="328">
        <v>120</v>
      </c>
      <c r="L89" s="328">
        <v>105</v>
      </c>
    </row>
    <row r="90" ht="48" customHeight="1" spans="1:12">
      <c r="A90" s="223">
        <v>55</v>
      </c>
      <c r="B90" s="225" t="s">
        <v>1961</v>
      </c>
      <c r="C90" s="23" t="s">
        <v>1962</v>
      </c>
      <c r="D90" s="26" t="s">
        <v>1963</v>
      </c>
      <c r="E90" s="26" t="s">
        <v>1958</v>
      </c>
      <c r="F90" s="26" t="s">
        <v>430</v>
      </c>
      <c r="G90" s="164"/>
      <c r="H90" s="23" t="s">
        <v>410</v>
      </c>
      <c r="I90" s="22" t="s">
        <v>1964</v>
      </c>
      <c r="J90" s="328">
        <v>2500</v>
      </c>
      <c r="K90" s="328">
        <v>1750</v>
      </c>
      <c r="L90" s="328">
        <v>1200</v>
      </c>
    </row>
    <row r="91" ht="28.5" spans="1:12">
      <c r="A91" s="223" t="s">
        <v>1243</v>
      </c>
      <c r="B91" s="225" t="s">
        <v>1965</v>
      </c>
      <c r="C91" s="23" t="s">
        <v>1966</v>
      </c>
      <c r="D91" s="22"/>
      <c r="E91" s="26"/>
      <c r="F91" s="26"/>
      <c r="G91" s="26"/>
      <c r="H91" s="23" t="s">
        <v>20</v>
      </c>
      <c r="I91" s="22"/>
      <c r="J91" s="328">
        <v>375</v>
      </c>
      <c r="K91" s="328">
        <v>262.5</v>
      </c>
      <c r="L91" s="328">
        <v>180</v>
      </c>
    </row>
    <row r="92" ht="48" customHeight="1" spans="1:12">
      <c r="A92" s="223">
        <v>56</v>
      </c>
      <c r="B92" s="225" t="s">
        <v>1967</v>
      </c>
      <c r="C92" s="23" t="s">
        <v>1968</v>
      </c>
      <c r="D92" s="22" t="s">
        <v>1969</v>
      </c>
      <c r="E92" s="26" t="s">
        <v>1970</v>
      </c>
      <c r="F92" s="26" t="s">
        <v>430</v>
      </c>
      <c r="G92" s="26"/>
      <c r="H92" s="23" t="s">
        <v>410</v>
      </c>
      <c r="I92" s="22" t="s">
        <v>1971</v>
      </c>
      <c r="J92" s="328">
        <v>3600</v>
      </c>
      <c r="K92" s="328">
        <v>2520</v>
      </c>
      <c r="L92" s="328">
        <v>2160</v>
      </c>
    </row>
    <row r="93" ht="28.5" spans="1:12">
      <c r="A93" s="223" t="s">
        <v>1250</v>
      </c>
      <c r="B93" s="225" t="s">
        <v>1972</v>
      </c>
      <c r="C93" s="23" t="s">
        <v>1973</v>
      </c>
      <c r="D93" s="22"/>
      <c r="E93" s="26"/>
      <c r="F93" s="26"/>
      <c r="G93" s="175"/>
      <c r="H93" s="23" t="s">
        <v>20</v>
      </c>
      <c r="I93" s="22"/>
      <c r="J93" s="328">
        <v>540</v>
      </c>
      <c r="K93" s="328">
        <v>378</v>
      </c>
      <c r="L93" s="328">
        <v>324</v>
      </c>
    </row>
    <row r="94" ht="35" customHeight="1" spans="1:12">
      <c r="A94" s="223">
        <v>57</v>
      </c>
      <c r="B94" s="225" t="s">
        <v>1974</v>
      </c>
      <c r="C94" s="23" t="s">
        <v>1975</v>
      </c>
      <c r="D94" s="22" t="s">
        <v>1976</v>
      </c>
      <c r="E94" s="26" t="s">
        <v>1977</v>
      </c>
      <c r="F94" s="26" t="s">
        <v>430</v>
      </c>
      <c r="G94" s="175"/>
      <c r="H94" s="23" t="s">
        <v>410</v>
      </c>
      <c r="I94" s="22" t="s">
        <v>1978</v>
      </c>
      <c r="J94" s="328">
        <v>2000</v>
      </c>
      <c r="K94" s="328">
        <v>1600</v>
      </c>
      <c r="L94" s="328">
        <v>1400</v>
      </c>
    </row>
    <row r="95" ht="28.5" spans="1:12">
      <c r="A95" s="223" t="s">
        <v>1258</v>
      </c>
      <c r="B95" s="225" t="s">
        <v>1979</v>
      </c>
      <c r="C95" s="23" t="s">
        <v>1980</v>
      </c>
      <c r="D95" s="22"/>
      <c r="E95" s="26"/>
      <c r="F95" s="26"/>
      <c r="G95" s="175"/>
      <c r="H95" s="23" t="s">
        <v>20</v>
      </c>
      <c r="I95" s="22"/>
      <c r="J95" s="328">
        <v>300</v>
      </c>
      <c r="K95" s="328">
        <v>240</v>
      </c>
      <c r="L95" s="328">
        <v>210</v>
      </c>
    </row>
    <row r="96" ht="35" customHeight="1" spans="1:12">
      <c r="A96" s="223">
        <v>58</v>
      </c>
      <c r="B96" s="225" t="s">
        <v>1981</v>
      </c>
      <c r="C96" s="23" t="s">
        <v>1982</v>
      </c>
      <c r="D96" s="22" t="s">
        <v>1983</v>
      </c>
      <c r="E96" s="26" t="s">
        <v>1984</v>
      </c>
      <c r="F96" s="26" t="s">
        <v>430</v>
      </c>
      <c r="G96" s="175"/>
      <c r="H96" s="23" t="s">
        <v>410</v>
      </c>
      <c r="I96" s="22"/>
      <c r="J96" s="328">
        <v>1800</v>
      </c>
      <c r="K96" s="328">
        <v>1200</v>
      </c>
      <c r="L96" s="328">
        <v>1080</v>
      </c>
    </row>
    <row r="97" ht="28.5" spans="1:12">
      <c r="A97" s="223" t="s">
        <v>1266</v>
      </c>
      <c r="B97" s="225" t="s">
        <v>1985</v>
      </c>
      <c r="C97" s="23" t="s">
        <v>1986</v>
      </c>
      <c r="D97" s="26"/>
      <c r="E97" s="26"/>
      <c r="F97" s="26"/>
      <c r="G97" s="175"/>
      <c r="H97" s="23" t="s">
        <v>20</v>
      </c>
      <c r="I97" s="22"/>
      <c r="J97" s="328">
        <v>270</v>
      </c>
      <c r="K97" s="328">
        <v>180</v>
      </c>
      <c r="L97" s="328">
        <v>162</v>
      </c>
    </row>
    <row r="98" ht="42.75" spans="1:12">
      <c r="A98" s="223">
        <v>59</v>
      </c>
      <c r="B98" s="225" t="s">
        <v>1987</v>
      </c>
      <c r="C98" s="23" t="s">
        <v>1988</v>
      </c>
      <c r="D98" s="26" t="s">
        <v>1989</v>
      </c>
      <c r="E98" s="26" t="s">
        <v>1990</v>
      </c>
      <c r="F98" s="26" t="s">
        <v>430</v>
      </c>
      <c r="G98" s="175"/>
      <c r="H98" s="23" t="s">
        <v>410</v>
      </c>
      <c r="I98" s="22" t="s">
        <v>1991</v>
      </c>
      <c r="J98" s="328">
        <v>1500</v>
      </c>
      <c r="K98" s="328">
        <v>1200</v>
      </c>
      <c r="L98" s="328">
        <v>800</v>
      </c>
    </row>
    <row r="99" ht="28.5" spans="1:12">
      <c r="A99" s="223" t="s">
        <v>1992</v>
      </c>
      <c r="B99" s="225" t="s">
        <v>1993</v>
      </c>
      <c r="C99" s="23" t="s">
        <v>1994</v>
      </c>
      <c r="D99" s="26"/>
      <c r="E99" s="26"/>
      <c r="F99" s="26"/>
      <c r="G99" s="175"/>
      <c r="H99" s="23" t="s">
        <v>20</v>
      </c>
      <c r="I99" s="22"/>
      <c r="J99" s="328">
        <v>225</v>
      </c>
      <c r="K99" s="328">
        <v>180</v>
      </c>
      <c r="L99" s="328">
        <v>120</v>
      </c>
    </row>
    <row r="100" ht="48" customHeight="1" spans="1:12">
      <c r="A100" s="223">
        <v>60</v>
      </c>
      <c r="B100" s="225" t="s">
        <v>1995</v>
      </c>
      <c r="C100" s="23" t="s">
        <v>1996</v>
      </c>
      <c r="D100" s="26" t="s">
        <v>1997</v>
      </c>
      <c r="E100" s="26" t="s">
        <v>1990</v>
      </c>
      <c r="F100" s="26" t="s">
        <v>430</v>
      </c>
      <c r="G100" s="175"/>
      <c r="H100" s="23" t="s">
        <v>410</v>
      </c>
      <c r="I100" s="22" t="s">
        <v>1998</v>
      </c>
      <c r="J100" s="328">
        <v>1600</v>
      </c>
      <c r="K100" s="328">
        <v>1280</v>
      </c>
      <c r="L100" s="328">
        <v>1120</v>
      </c>
    </row>
    <row r="101" ht="28.5" spans="1:12">
      <c r="A101" s="223" t="s">
        <v>1999</v>
      </c>
      <c r="B101" s="225" t="s">
        <v>2000</v>
      </c>
      <c r="C101" s="23" t="s">
        <v>2001</v>
      </c>
      <c r="D101" s="26"/>
      <c r="E101" s="26"/>
      <c r="F101" s="26"/>
      <c r="G101" s="175"/>
      <c r="H101" s="23" t="s">
        <v>20</v>
      </c>
      <c r="I101" s="329"/>
      <c r="J101" s="328">
        <v>240</v>
      </c>
      <c r="K101" s="328">
        <v>192</v>
      </c>
      <c r="L101" s="328">
        <v>168</v>
      </c>
    </row>
    <row r="102" ht="42.75" spans="1:12">
      <c r="A102" s="223">
        <v>61</v>
      </c>
      <c r="B102" s="225" t="s">
        <v>2002</v>
      </c>
      <c r="C102" s="23" t="s">
        <v>2003</v>
      </c>
      <c r="D102" s="26" t="s">
        <v>2004</v>
      </c>
      <c r="E102" s="26" t="s">
        <v>2005</v>
      </c>
      <c r="F102" s="26" t="s">
        <v>430</v>
      </c>
      <c r="G102" s="175"/>
      <c r="H102" s="23" t="s">
        <v>410</v>
      </c>
      <c r="I102" s="329"/>
      <c r="J102" s="328">
        <v>1400</v>
      </c>
      <c r="K102" s="328">
        <v>980</v>
      </c>
      <c r="L102" s="328">
        <v>840</v>
      </c>
    </row>
    <row r="103" ht="28.5" spans="1:12">
      <c r="A103" s="223" t="s">
        <v>1284</v>
      </c>
      <c r="B103" s="225" t="s">
        <v>2006</v>
      </c>
      <c r="C103" s="23" t="s">
        <v>2007</v>
      </c>
      <c r="D103" s="26"/>
      <c r="E103" s="26"/>
      <c r="F103" s="26"/>
      <c r="G103" s="175"/>
      <c r="H103" s="23" t="s">
        <v>20</v>
      </c>
      <c r="I103" s="22"/>
      <c r="J103" s="328">
        <v>210</v>
      </c>
      <c r="K103" s="328">
        <v>147</v>
      </c>
      <c r="L103" s="328">
        <v>126</v>
      </c>
    </row>
    <row r="104" ht="42.75" spans="1:12">
      <c r="A104" s="223">
        <v>62</v>
      </c>
      <c r="B104" s="225" t="s">
        <v>2008</v>
      </c>
      <c r="C104" s="23" t="s">
        <v>2009</v>
      </c>
      <c r="D104" s="26" t="s">
        <v>2010</v>
      </c>
      <c r="E104" s="26" t="s">
        <v>2011</v>
      </c>
      <c r="F104" s="26" t="s">
        <v>430</v>
      </c>
      <c r="G104" s="175"/>
      <c r="H104" s="23" t="s">
        <v>410</v>
      </c>
      <c r="I104" s="22"/>
      <c r="J104" s="328">
        <v>1600</v>
      </c>
      <c r="K104" s="328">
        <v>1120</v>
      </c>
      <c r="L104" s="328">
        <v>960</v>
      </c>
    </row>
    <row r="105" ht="28.5" spans="1:12">
      <c r="A105" s="223" t="s">
        <v>1292</v>
      </c>
      <c r="B105" s="225" t="s">
        <v>2012</v>
      </c>
      <c r="C105" s="23" t="s">
        <v>2013</v>
      </c>
      <c r="D105" s="26"/>
      <c r="E105" s="26"/>
      <c r="F105" s="26"/>
      <c r="G105" s="175"/>
      <c r="H105" s="23" t="s">
        <v>20</v>
      </c>
      <c r="I105" s="22"/>
      <c r="J105" s="328">
        <v>240</v>
      </c>
      <c r="K105" s="328">
        <v>168</v>
      </c>
      <c r="L105" s="328">
        <v>144</v>
      </c>
    </row>
    <row r="106" ht="42.75" spans="1:12">
      <c r="A106" s="223">
        <v>63</v>
      </c>
      <c r="B106" s="225" t="s">
        <v>2014</v>
      </c>
      <c r="C106" s="23" t="s">
        <v>2015</v>
      </c>
      <c r="D106" s="26" t="s">
        <v>2016</v>
      </c>
      <c r="E106" s="26" t="s">
        <v>2017</v>
      </c>
      <c r="F106" s="26" t="s">
        <v>430</v>
      </c>
      <c r="G106" s="175"/>
      <c r="H106" s="23" t="s">
        <v>410</v>
      </c>
      <c r="I106" s="22"/>
      <c r="J106" s="328">
        <v>3384</v>
      </c>
      <c r="K106" s="328">
        <v>2368.8</v>
      </c>
      <c r="L106" s="328">
        <v>2030.4</v>
      </c>
    </row>
    <row r="107" ht="28.5" spans="1:12">
      <c r="A107" s="223" t="s">
        <v>1303</v>
      </c>
      <c r="B107" s="225" t="s">
        <v>2018</v>
      </c>
      <c r="C107" s="23" t="s">
        <v>2019</v>
      </c>
      <c r="D107" s="26"/>
      <c r="E107" s="26"/>
      <c r="F107" s="26"/>
      <c r="G107" s="175"/>
      <c r="H107" s="23" t="s">
        <v>20</v>
      </c>
      <c r="I107" s="22"/>
      <c r="J107" s="328">
        <v>507.6</v>
      </c>
      <c r="K107" s="328">
        <v>355.32</v>
      </c>
      <c r="L107" s="328">
        <v>304.56</v>
      </c>
    </row>
    <row r="108" ht="42.75" spans="1:12">
      <c r="A108" s="223">
        <v>64</v>
      </c>
      <c r="B108" s="225" t="s">
        <v>2020</v>
      </c>
      <c r="C108" s="23" t="s">
        <v>2021</v>
      </c>
      <c r="D108" s="26" t="s">
        <v>2022</v>
      </c>
      <c r="E108" s="26" t="s">
        <v>2023</v>
      </c>
      <c r="F108" s="26" t="s">
        <v>430</v>
      </c>
      <c r="G108" s="175"/>
      <c r="H108" s="23" t="s">
        <v>410</v>
      </c>
      <c r="I108" s="22"/>
      <c r="J108" s="328">
        <v>900</v>
      </c>
      <c r="K108" s="328">
        <v>720</v>
      </c>
      <c r="L108" s="328">
        <v>630</v>
      </c>
    </row>
    <row r="109" ht="28.5" spans="1:12">
      <c r="A109" s="223" t="s">
        <v>1311</v>
      </c>
      <c r="B109" s="225" t="s">
        <v>2024</v>
      </c>
      <c r="C109" s="23" t="s">
        <v>2025</v>
      </c>
      <c r="D109" s="26"/>
      <c r="E109" s="26"/>
      <c r="F109" s="26"/>
      <c r="G109" s="175"/>
      <c r="H109" s="23" t="s">
        <v>20</v>
      </c>
      <c r="I109" s="22"/>
      <c r="J109" s="328">
        <v>135</v>
      </c>
      <c r="K109" s="328">
        <v>108</v>
      </c>
      <c r="L109" s="328">
        <v>94.5</v>
      </c>
    </row>
    <row r="110" ht="55" customHeight="1" spans="1:12">
      <c r="A110" s="223">
        <v>65</v>
      </c>
      <c r="B110" s="225" t="s">
        <v>2026</v>
      </c>
      <c r="C110" s="23" t="s">
        <v>2027</v>
      </c>
      <c r="D110" s="26" t="s">
        <v>2028</v>
      </c>
      <c r="E110" s="26" t="s">
        <v>2029</v>
      </c>
      <c r="F110" s="26" t="s">
        <v>430</v>
      </c>
      <c r="G110" s="175"/>
      <c r="H110" s="23" t="s">
        <v>410</v>
      </c>
      <c r="I110" s="22"/>
      <c r="J110" s="328">
        <v>1600</v>
      </c>
      <c r="K110" s="328">
        <v>1280</v>
      </c>
      <c r="L110" s="328">
        <v>1120</v>
      </c>
    </row>
    <row r="111" ht="28.5" spans="1:12">
      <c r="A111" s="223" t="s">
        <v>1322</v>
      </c>
      <c r="B111" s="225" t="s">
        <v>2030</v>
      </c>
      <c r="C111" s="23" t="s">
        <v>2031</v>
      </c>
      <c r="D111" s="26"/>
      <c r="E111" s="26"/>
      <c r="F111" s="26"/>
      <c r="G111" s="175"/>
      <c r="H111" s="23" t="s">
        <v>20</v>
      </c>
      <c r="I111" s="22"/>
      <c r="J111" s="328">
        <v>240</v>
      </c>
      <c r="K111" s="328">
        <v>192</v>
      </c>
      <c r="L111" s="328">
        <v>168</v>
      </c>
    </row>
    <row r="112" ht="42.75" spans="1:12">
      <c r="A112" s="223">
        <v>66</v>
      </c>
      <c r="B112" s="225" t="s">
        <v>2032</v>
      </c>
      <c r="C112" s="23" t="s">
        <v>2033</v>
      </c>
      <c r="D112" s="26" t="s">
        <v>2034</v>
      </c>
      <c r="E112" s="26" t="s">
        <v>2035</v>
      </c>
      <c r="F112" s="26" t="s">
        <v>430</v>
      </c>
      <c r="G112" s="175"/>
      <c r="H112" s="23" t="s">
        <v>410</v>
      </c>
      <c r="I112" s="22"/>
      <c r="J112" s="328">
        <v>706</v>
      </c>
      <c r="K112" s="328">
        <v>564.8</v>
      </c>
      <c r="L112" s="328">
        <v>494.2</v>
      </c>
    </row>
    <row r="113" ht="28.5" spans="1:12">
      <c r="A113" s="223" t="s">
        <v>1334</v>
      </c>
      <c r="B113" s="225" t="s">
        <v>2036</v>
      </c>
      <c r="C113" s="23" t="s">
        <v>2037</v>
      </c>
      <c r="D113" s="26"/>
      <c r="E113" s="26"/>
      <c r="F113" s="26"/>
      <c r="G113" s="26"/>
      <c r="H113" s="23" t="s">
        <v>20</v>
      </c>
      <c r="I113" s="22"/>
      <c r="J113" s="328">
        <v>105.9</v>
      </c>
      <c r="K113" s="328">
        <v>84.72</v>
      </c>
      <c r="L113" s="328">
        <v>74.13</v>
      </c>
    </row>
    <row r="114" ht="42.75" spans="1:12">
      <c r="A114" s="223">
        <v>67</v>
      </c>
      <c r="B114" s="225" t="s">
        <v>2038</v>
      </c>
      <c r="C114" s="23" t="s">
        <v>2039</v>
      </c>
      <c r="D114" s="26" t="s">
        <v>2040</v>
      </c>
      <c r="E114" s="26" t="s">
        <v>2041</v>
      </c>
      <c r="F114" s="26" t="s">
        <v>430</v>
      </c>
      <c r="G114" s="26"/>
      <c r="H114" s="23" t="s">
        <v>410</v>
      </c>
      <c r="I114" s="22" t="s">
        <v>2042</v>
      </c>
      <c r="J114" s="328">
        <v>706</v>
      </c>
      <c r="K114" s="328">
        <v>564.8</v>
      </c>
      <c r="L114" s="328">
        <v>494.2</v>
      </c>
    </row>
    <row r="115" ht="28.5" spans="1:12">
      <c r="A115" s="223" t="s">
        <v>1344</v>
      </c>
      <c r="B115" s="225" t="s">
        <v>2043</v>
      </c>
      <c r="C115" s="23" t="s">
        <v>2044</v>
      </c>
      <c r="D115" s="22"/>
      <c r="E115" s="26"/>
      <c r="F115" s="26"/>
      <c r="G115" s="26"/>
      <c r="H115" s="23" t="s">
        <v>20</v>
      </c>
      <c r="I115" s="22"/>
      <c r="J115" s="328">
        <v>105.9</v>
      </c>
      <c r="K115" s="328">
        <v>84.72</v>
      </c>
      <c r="L115" s="328">
        <v>74.13</v>
      </c>
    </row>
    <row r="116" ht="42.75" spans="1:12">
      <c r="A116" s="223">
        <v>68</v>
      </c>
      <c r="B116" s="225" t="s">
        <v>2045</v>
      </c>
      <c r="C116" s="23" t="s">
        <v>2046</v>
      </c>
      <c r="D116" s="22" t="s">
        <v>2047</v>
      </c>
      <c r="E116" s="26" t="s">
        <v>2048</v>
      </c>
      <c r="F116" s="26" t="s">
        <v>430</v>
      </c>
      <c r="G116" s="26"/>
      <c r="H116" s="23" t="s">
        <v>410</v>
      </c>
      <c r="I116" s="22" t="s">
        <v>2049</v>
      </c>
      <c r="J116" s="328">
        <v>5000</v>
      </c>
      <c r="K116" s="328">
        <v>3500</v>
      </c>
      <c r="L116" s="328">
        <v>3000</v>
      </c>
    </row>
    <row r="117" ht="28.5" spans="1:12">
      <c r="A117" s="223" t="s">
        <v>2050</v>
      </c>
      <c r="B117" s="225" t="s">
        <v>2051</v>
      </c>
      <c r="C117" s="23" t="s">
        <v>2052</v>
      </c>
      <c r="D117" s="22"/>
      <c r="E117" s="26"/>
      <c r="F117" s="26"/>
      <c r="G117" s="26"/>
      <c r="H117" s="23" t="s">
        <v>20</v>
      </c>
      <c r="I117" s="22"/>
      <c r="J117" s="328">
        <v>750</v>
      </c>
      <c r="K117" s="328">
        <v>525</v>
      </c>
      <c r="L117" s="328">
        <v>450</v>
      </c>
    </row>
    <row r="118" ht="57" spans="1:12">
      <c r="A118" s="223">
        <v>69</v>
      </c>
      <c r="B118" s="225" t="s">
        <v>2053</v>
      </c>
      <c r="C118" s="23" t="s">
        <v>2054</v>
      </c>
      <c r="D118" s="22" t="s">
        <v>2055</v>
      </c>
      <c r="E118" s="26" t="s">
        <v>2048</v>
      </c>
      <c r="F118" s="26" t="s">
        <v>430</v>
      </c>
      <c r="G118" s="26"/>
      <c r="H118" s="23" t="s">
        <v>410</v>
      </c>
      <c r="I118" s="22" t="s">
        <v>2056</v>
      </c>
      <c r="J118" s="328">
        <v>5200</v>
      </c>
      <c r="K118" s="328">
        <v>3640</v>
      </c>
      <c r="L118" s="328">
        <v>3120</v>
      </c>
    </row>
    <row r="119" ht="28.5" spans="1:12">
      <c r="A119" s="223" t="s">
        <v>1357</v>
      </c>
      <c r="B119" s="225" t="s">
        <v>2057</v>
      </c>
      <c r="C119" s="23" t="s">
        <v>2058</v>
      </c>
      <c r="D119" s="22"/>
      <c r="E119" s="26"/>
      <c r="F119" s="26"/>
      <c r="G119" s="26"/>
      <c r="H119" s="23" t="s">
        <v>20</v>
      </c>
      <c r="I119" s="22"/>
      <c r="J119" s="328">
        <v>780</v>
      </c>
      <c r="K119" s="328">
        <v>546</v>
      </c>
      <c r="L119" s="328">
        <v>468</v>
      </c>
    </row>
    <row r="120" ht="53" customHeight="1" spans="1:12">
      <c r="A120" s="223">
        <v>70</v>
      </c>
      <c r="B120" s="225" t="s">
        <v>2059</v>
      </c>
      <c r="C120" s="23" t="s">
        <v>2060</v>
      </c>
      <c r="D120" s="22" t="s">
        <v>2061</v>
      </c>
      <c r="E120" s="26" t="s">
        <v>2062</v>
      </c>
      <c r="F120" s="26" t="s">
        <v>430</v>
      </c>
      <c r="G120" s="26"/>
      <c r="H120" s="23" t="s">
        <v>410</v>
      </c>
      <c r="I120" s="22" t="s">
        <v>2063</v>
      </c>
      <c r="J120" s="328">
        <v>1500</v>
      </c>
      <c r="K120" s="328">
        <v>1200</v>
      </c>
      <c r="L120" s="328">
        <v>800</v>
      </c>
    </row>
    <row r="121" ht="28.5" spans="1:12">
      <c r="A121" s="223" t="s">
        <v>1366</v>
      </c>
      <c r="B121" s="225" t="s">
        <v>2064</v>
      </c>
      <c r="C121" s="23" t="s">
        <v>2065</v>
      </c>
      <c r="D121" s="26"/>
      <c r="E121" s="26"/>
      <c r="F121" s="26"/>
      <c r="G121" s="164"/>
      <c r="H121" s="23" t="s">
        <v>20</v>
      </c>
      <c r="I121" s="171"/>
      <c r="J121" s="328">
        <v>225</v>
      </c>
      <c r="K121" s="328">
        <v>180</v>
      </c>
      <c r="L121" s="328">
        <v>120</v>
      </c>
    </row>
    <row r="122" ht="39" customHeight="1" spans="1:12">
      <c r="A122" s="223">
        <v>71</v>
      </c>
      <c r="B122" s="225" t="s">
        <v>2066</v>
      </c>
      <c r="C122" s="23" t="s">
        <v>2067</v>
      </c>
      <c r="D122" s="26" t="s">
        <v>2068</v>
      </c>
      <c r="E122" s="26" t="s">
        <v>2069</v>
      </c>
      <c r="F122" s="26" t="s">
        <v>430</v>
      </c>
      <c r="G122" s="164"/>
      <c r="H122" s="23" t="s">
        <v>410</v>
      </c>
      <c r="I122" s="171"/>
      <c r="J122" s="328" t="s">
        <v>2070</v>
      </c>
      <c r="K122" s="328" t="s">
        <v>2071</v>
      </c>
      <c r="L122" s="328" t="s">
        <v>2072</v>
      </c>
    </row>
    <row r="123" ht="28.5" spans="1:12">
      <c r="A123" s="223" t="s">
        <v>1375</v>
      </c>
      <c r="B123" s="225" t="s">
        <v>2073</v>
      </c>
      <c r="C123" s="23" t="s">
        <v>2074</v>
      </c>
      <c r="D123" s="22"/>
      <c r="E123" s="26"/>
      <c r="F123" s="26"/>
      <c r="G123" s="289"/>
      <c r="H123" s="23" t="s">
        <v>20</v>
      </c>
      <c r="I123" s="22"/>
      <c r="J123" s="328" t="s">
        <v>2075</v>
      </c>
      <c r="K123" s="328" t="s">
        <v>2076</v>
      </c>
      <c r="L123" s="328" t="s">
        <v>2077</v>
      </c>
    </row>
    <row r="124" ht="71.25" spans="1:12">
      <c r="A124" s="223">
        <v>72</v>
      </c>
      <c r="B124" s="225" t="s">
        <v>2078</v>
      </c>
      <c r="C124" s="23" t="s">
        <v>2079</v>
      </c>
      <c r="D124" s="22" t="s">
        <v>2080</v>
      </c>
      <c r="E124" s="26" t="s">
        <v>2081</v>
      </c>
      <c r="F124" s="26" t="s">
        <v>2082</v>
      </c>
      <c r="G124" s="26"/>
      <c r="H124" s="23" t="s">
        <v>410</v>
      </c>
      <c r="I124" s="22"/>
      <c r="J124" s="328" t="s">
        <v>2083</v>
      </c>
      <c r="K124" s="328" t="s">
        <v>2084</v>
      </c>
      <c r="L124" s="328" t="s">
        <v>2085</v>
      </c>
    </row>
    <row r="125" ht="28.5" spans="1:12">
      <c r="A125" s="223" t="s">
        <v>793</v>
      </c>
      <c r="B125" s="225" t="s">
        <v>2086</v>
      </c>
      <c r="C125" s="23" t="s">
        <v>2087</v>
      </c>
      <c r="D125" s="22"/>
      <c r="E125" s="26"/>
      <c r="F125" s="26"/>
      <c r="G125" s="26"/>
      <c r="H125" s="23" t="s">
        <v>20</v>
      </c>
      <c r="I125" s="22"/>
      <c r="J125" s="328" t="s">
        <v>2088</v>
      </c>
      <c r="K125" s="328" t="s">
        <v>2089</v>
      </c>
      <c r="L125" s="328" t="s">
        <v>2090</v>
      </c>
    </row>
    <row r="126" ht="28.5" spans="1:12">
      <c r="A126" s="223" t="s">
        <v>1388</v>
      </c>
      <c r="B126" s="225" t="s">
        <v>2091</v>
      </c>
      <c r="C126" s="23" t="s">
        <v>2092</v>
      </c>
      <c r="D126" s="22"/>
      <c r="E126" s="26"/>
      <c r="F126" s="26"/>
      <c r="G126" s="26"/>
      <c r="H126" s="23" t="s">
        <v>410</v>
      </c>
      <c r="I126" s="22"/>
      <c r="J126" s="328" t="s">
        <v>2093</v>
      </c>
      <c r="K126" s="328" t="s">
        <v>2094</v>
      </c>
      <c r="L126" s="328" t="s">
        <v>2095</v>
      </c>
    </row>
    <row r="127" ht="42.75" spans="1:12">
      <c r="A127" s="223">
        <v>73</v>
      </c>
      <c r="B127" s="225" t="s">
        <v>2096</v>
      </c>
      <c r="C127" s="23" t="s">
        <v>2097</v>
      </c>
      <c r="D127" s="22" t="s">
        <v>2098</v>
      </c>
      <c r="E127" s="26" t="s">
        <v>2099</v>
      </c>
      <c r="F127" s="26" t="s">
        <v>430</v>
      </c>
      <c r="G127" s="26"/>
      <c r="H127" s="23" t="s">
        <v>410</v>
      </c>
      <c r="I127" s="22"/>
      <c r="J127" s="328">
        <v>1500</v>
      </c>
      <c r="K127" s="328">
        <v>1200</v>
      </c>
      <c r="L127" s="328">
        <v>800</v>
      </c>
    </row>
    <row r="128" ht="28.5" spans="1:12">
      <c r="A128" s="223" t="s">
        <v>1397</v>
      </c>
      <c r="B128" s="225" t="s">
        <v>2100</v>
      </c>
      <c r="C128" s="23" t="s">
        <v>2101</v>
      </c>
      <c r="D128" s="22"/>
      <c r="E128" s="26"/>
      <c r="F128" s="26"/>
      <c r="G128" s="26"/>
      <c r="H128" s="23" t="s">
        <v>20</v>
      </c>
      <c r="I128" s="22"/>
      <c r="J128" s="328">
        <v>225</v>
      </c>
      <c r="K128" s="328">
        <v>180</v>
      </c>
      <c r="L128" s="328">
        <v>120</v>
      </c>
    </row>
    <row r="129" ht="28.5" spans="1:12">
      <c r="A129" s="223">
        <v>74</v>
      </c>
      <c r="B129" s="225" t="s">
        <v>2102</v>
      </c>
      <c r="C129" s="23" t="s">
        <v>2103</v>
      </c>
      <c r="D129" s="22" t="s">
        <v>2104</v>
      </c>
      <c r="E129" s="26" t="s">
        <v>2105</v>
      </c>
      <c r="F129" s="26" t="s">
        <v>430</v>
      </c>
      <c r="G129" s="26" t="s">
        <v>2106</v>
      </c>
      <c r="H129" s="23" t="s">
        <v>410</v>
      </c>
      <c r="I129" s="22"/>
      <c r="J129" s="328">
        <v>750</v>
      </c>
      <c r="K129" s="328">
        <v>600</v>
      </c>
      <c r="L129" s="328">
        <v>525</v>
      </c>
    </row>
    <row r="130" ht="28.5" spans="1:12">
      <c r="A130" s="223" t="s">
        <v>2107</v>
      </c>
      <c r="B130" s="225" t="s">
        <v>2108</v>
      </c>
      <c r="C130" s="23" t="s">
        <v>2109</v>
      </c>
      <c r="D130" s="22"/>
      <c r="E130" s="26"/>
      <c r="F130" s="26"/>
      <c r="G130" s="26"/>
      <c r="H130" s="23" t="s">
        <v>20</v>
      </c>
      <c r="I130" s="22"/>
      <c r="J130" s="328">
        <v>112.5</v>
      </c>
      <c r="K130" s="328">
        <v>90</v>
      </c>
      <c r="L130" s="328">
        <v>78.75</v>
      </c>
    </row>
    <row r="131" ht="28.5" spans="1:12">
      <c r="A131" s="223" t="s">
        <v>2110</v>
      </c>
      <c r="B131" s="225" t="s">
        <v>2111</v>
      </c>
      <c r="C131" s="23" t="s">
        <v>2112</v>
      </c>
      <c r="D131" s="22"/>
      <c r="E131" s="26"/>
      <c r="F131" s="26"/>
      <c r="G131" s="26"/>
      <c r="H131" s="23" t="s">
        <v>410</v>
      </c>
      <c r="I131" s="22"/>
      <c r="J131" s="328">
        <v>750</v>
      </c>
      <c r="K131" s="328">
        <v>600</v>
      </c>
      <c r="L131" s="328">
        <v>525</v>
      </c>
    </row>
    <row r="132" ht="42.75" spans="1:12">
      <c r="A132" s="223">
        <v>75</v>
      </c>
      <c r="B132" s="225" t="s">
        <v>2113</v>
      </c>
      <c r="C132" s="23" t="s">
        <v>2114</v>
      </c>
      <c r="D132" s="22" t="s">
        <v>2115</v>
      </c>
      <c r="E132" s="26" t="s">
        <v>2116</v>
      </c>
      <c r="F132" s="26" t="s">
        <v>430</v>
      </c>
      <c r="G132" s="26"/>
      <c r="H132" s="23" t="s">
        <v>410</v>
      </c>
      <c r="I132" s="22"/>
      <c r="J132" s="328">
        <v>1880</v>
      </c>
      <c r="K132" s="328">
        <v>1316</v>
      </c>
      <c r="L132" s="328">
        <v>1128</v>
      </c>
    </row>
    <row r="133" ht="28.5" spans="1:12">
      <c r="A133" s="223" t="s">
        <v>2117</v>
      </c>
      <c r="B133" s="225" t="s">
        <v>2118</v>
      </c>
      <c r="C133" s="23" t="s">
        <v>2119</v>
      </c>
      <c r="D133" s="22"/>
      <c r="E133" s="26"/>
      <c r="F133" s="26"/>
      <c r="G133" s="26"/>
      <c r="H133" s="23" t="s">
        <v>20</v>
      </c>
      <c r="I133" s="22"/>
      <c r="J133" s="328">
        <v>282</v>
      </c>
      <c r="K133" s="328">
        <v>197.4</v>
      </c>
      <c r="L133" s="328">
        <v>169.2</v>
      </c>
    </row>
    <row r="134" ht="28.5" spans="1:12">
      <c r="A134" s="223">
        <v>76</v>
      </c>
      <c r="B134" s="225" t="s">
        <v>2120</v>
      </c>
      <c r="C134" s="23" t="s">
        <v>2121</v>
      </c>
      <c r="D134" s="22" t="s">
        <v>2122</v>
      </c>
      <c r="E134" s="26" t="s">
        <v>2123</v>
      </c>
      <c r="F134" s="26" t="s">
        <v>430</v>
      </c>
      <c r="G134" s="26"/>
      <c r="H134" s="23" t="s">
        <v>410</v>
      </c>
      <c r="I134" s="22"/>
      <c r="J134" s="328">
        <v>1200</v>
      </c>
      <c r="K134" s="328">
        <v>960</v>
      </c>
      <c r="L134" s="328">
        <v>800</v>
      </c>
    </row>
    <row r="135" ht="28.5" spans="1:12">
      <c r="A135" s="223" t="s">
        <v>1414</v>
      </c>
      <c r="B135" s="225" t="s">
        <v>2124</v>
      </c>
      <c r="C135" s="23" t="s">
        <v>2125</v>
      </c>
      <c r="D135" s="22"/>
      <c r="E135" s="26"/>
      <c r="F135" s="26"/>
      <c r="G135" s="26"/>
      <c r="H135" s="23" t="s">
        <v>20</v>
      </c>
      <c r="I135" s="22"/>
      <c r="J135" s="328">
        <v>180</v>
      </c>
      <c r="K135" s="328">
        <v>144</v>
      </c>
      <c r="L135" s="328">
        <v>120</v>
      </c>
    </row>
    <row r="136" ht="42.75" spans="1:12">
      <c r="A136" s="223">
        <v>77</v>
      </c>
      <c r="B136" s="225" t="s">
        <v>2126</v>
      </c>
      <c r="C136" s="23" t="s">
        <v>2127</v>
      </c>
      <c r="D136" s="22" t="s">
        <v>2128</v>
      </c>
      <c r="E136" s="26" t="s">
        <v>2129</v>
      </c>
      <c r="F136" s="26" t="s">
        <v>430</v>
      </c>
      <c r="G136" s="26" t="s">
        <v>2130</v>
      </c>
      <c r="H136" s="23" t="s">
        <v>410</v>
      </c>
      <c r="I136" s="22" t="s">
        <v>2131</v>
      </c>
      <c r="J136" s="328">
        <v>1400</v>
      </c>
      <c r="K136" s="328">
        <v>1120</v>
      </c>
      <c r="L136" s="328">
        <v>980</v>
      </c>
    </row>
    <row r="137" ht="28.5" spans="1:12">
      <c r="A137" s="223" t="s">
        <v>1424</v>
      </c>
      <c r="B137" s="225" t="s">
        <v>2132</v>
      </c>
      <c r="C137" s="23" t="s">
        <v>2133</v>
      </c>
      <c r="D137" s="22"/>
      <c r="E137" s="26"/>
      <c r="F137" s="26"/>
      <c r="G137" s="175"/>
      <c r="H137" s="23" t="s">
        <v>20</v>
      </c>
      <c r="I137" s="22"/>
      <c r="J137" s="328">
        <v>210</v>
      </c>
      <c r="K137" s="328">
        <v>168</v>
      </c>
      <c r="L137" s="328">
        <v>147</v>
      </c>
    </row>
    <row r="138" ht="28.5" spans="1:12">
      <c r="A138" s="223" t="s">
        <v>1427</v>
      </c>
      <c r="B138" s="225" t="s">
        <v>2134</v>
      </c>
      <c r="C138" s="23" t="s">
        <v>2135</v>
      </c>
      <c r="D138" s="22"/>
      <c r="E138" s="26"/>
      <c r="F138" s="26"/>
      <c r="G138" s="175"/>
      <c r="H138" s="23" t="s">
        <v>410</v>
      </c>
      <c r="I138" s="22"/>
      <c r="J138" s="328">
        <v>1400</v>
      </c>
      <c r="K138" s="328">
        <v>1120</v>
      </c>
      <c r="L138" s="328">
        <v>980</v>
      </c>
    </row>
    <row r="139" ht="42.75" spans="1:12">
      <c r="A139" s="223">
        <v>78</v>
      </c>
      <c r="B139" s="225" t="s">
        <v>2136</v>
      </c>
      <c r="C139" s="23" t="s">
        <v>2137</v>
      </c>
      <c r="D139" s="22" t="s">
        <v>2138</v>
      </c>
      <c r="E139" s="26" t="s">
        <v>2139</v>
      </c>
      <c r="F139" s="26" t="s">
        <v>430</v>
      </c>
      <c r="G139" s="175"/>
      <c r="H139" s="23" t="s">
        <v>410</v>
      </c>
      <c r="I139" s="22" t="s">
        <v>2140</v>
      </c>
      <c r="J139" s="328">
        <v>1400</v>
      </c>
      <c r="K139" s="328">
        <v>980</v>
      </c>
      <c r="L139" s="328">
        <v>840</v>
      </c>
    </row>
    <row r="140" ht="28.5" spans="1:12">
      <c r="A140" s="223" t="s">
        <v>1439</v>
      </c>
      <c r="B140" s="225" t="s">
        <v>2141</v>
      </c>
      <c r="C140" s="23" t="s">
        <v>2142</v>
      </c>
      <c r="D140" s="22"/>
      <c r="E140" s="26"/>
      <c r="F140" s="26"/>
      <c r="G140" s="26"/>
      <c r="H140" s="23" t="s">
        <v>20</v>
      </c>
      <c r="I140" s="22"/>
      <c r="J140" s="328">
        <v>210</v>
      </c>
      <c r="K140" s="328">
        <v>147</v>
      </c>
      <c r="L140" s="328">
        <v>126</v>
      </c>
    </row>
    <row r="141" ht="42.75" spans="1:12">
      <c r="A141" s="223">
        <v>79</v>
      </c>
      <c r="B141" s="225" t="s">
        <v>2143</v>
      </c>
      <c r="C141" s="23" t="s">
        <v>2144</v>
      </c>
      <c r="D141" s="22" t="s">
        <v>2145</v>
      </c>
      <c r="E141" s="26" t="s">
        <v>2146</v>
      </c>
      <c r="F141" s="26" t="s">
        <v>430</v>
      </c>
      <c r="G141" s="26"/>
      <c r="H141" s="23" t="s">
        <v>410</v>
      </c>
      <c r="I141" s="22"/>
      <c r="J141" s="328">
        <v>1300</v>
      </c>
      <c r="K141" s="328">
        <v>910</v>
      </c>
      <c r="L141" s="328">
        <v>780</v>
      </c>
    </row>
    <row r="142" ht="28.5" spans="1:12">
      <c r="A142" s="223" t="s">
        <v>1452</v>
      </c>
      <c r="B142" s="225" t="s">
        <v>2147</v>
      </c>
      <c r="C142" s="23" t="s">
        <v>2148</v>
      </c>
      <c r="D142" s="22"/>
      <c r="E142" s="26"/>
      <c r="F142" s="26"/>
      <c r="G142" s="26"/>
      <c r="H142" s="23" t="s">
        <v>20</v>
      </c>
      <c r="I142" s="22"/>
      <c r="J142" s="328">
        <v>195</v>
      </c>
      <c r="K142" s="328">
        <v>136.5</v>
      </c>
      <c r="L142" s="328">
        <v>117</v>
      </c>
    </row>
    <row r="143" ht="42.75" spans="1:12">
      <c r="A143" s="223">
        <v>80</v>
      </c>
      <c r="B143" s="225" t="s">
        <v>2149</v>
      </c>
      <c r="C143" s="23" t="s">
        <v>2150</v>
      </c>
      <c r="D143" s="22" t="s">
        <v>2151</v>
      </c>
      <c r="E143" s="26" t="s">
        <v>2152</v>
      </c>
      <c r="F143" s="26" t="s">
        <v>430</v>
      </c>
      <c r="G143" s="26" t="s">
        <v>2153</v>
      </c>
      <c r="H143" s="23" t="s">
        <v>410</v>
      </c>
      <c r="I143" s="22" t="s">
        <v>2154</v>
      </c>
      <c r="J143" s="328">
        <v>1100</v>
      </c>
      <c r="K143" s="328">
        <v>770</v>
      </c>
      <c r="L143" s="328">
        <v>660</v>
      </c>
    </row>
    <row r="144" ht="28.5" spans="1:12">
      <c r="A144" s="223" t="s">
        <v>2155</v>
      </c>
      <c r="B144" s="225" t="s">
        <v>2156</v>
      </c>
      <c r="C144" s="23" t="s">
        <v>2157</v>
      </c>
      <c r="D144" s="22"/>
      <c r="E144" s="26"/>
      <c r="F144" s="26"/>
      <c r="G144" s="175"/>
      <c r="H144" s="23" t="s">
        <v>20</v>
      </c>
      <c r="I144" s="22"/>
      <c r="J144" s="328">
        <v>165</v>
      </c>
      <c r="K144" s="328">
        <v>115.5</v>
      </c>
      <c r="L144" s="328">
        <v>99</v>
      </c>
    </row>
    <row r="145" ht="28.5" spans="1:12">
      <c r="A145" s="223" t="s">
        <v>2158</v>
      </c>
      <c r="B145" s="225" t="s">
        <v>2159</v>
      </c>
      <c r="C145" s="23" t="s">
        <v>2160</v>
      </c>
      <c r="D145" s="22"/>
      <c r="E145" s="26"/>
      <c r="F145" s="26"/>
      <c r="G145" s="175"/>
      <c r="H145" s="23" t="s">
        <v>410</v>
      </c>
      <c r="I145" s="22"/>
      <c r="J145" s="328">
        <v>1100</v>
      </c>
      <c r="K145" s="328">
        <v>770</v>
      </c>
      <c r="L145" s="328">
        <v>660</v>
      </c>
    </row>
    <row r="146" ht="42.75" spans="1:12">
      <c r="A146" s="223">
        <v>81</v>
      </c>
      <c r="B146" s="225" t="s">
        <v>2161</v>
      </c>
      <c r="C146" s="23" t="s">
        <v>2162</v>
      </c>
      <c r="D146" s="22" t="s">
        <v>2163</v>
      </c>
      <c r="E146" s="26" t="s">
        <v>2164</v>
      </c>
      <c r="F146" s="26" t="s">
        <v>430</v>
      </c>
      <c r="G146" s="175"/>
      <c r="H146" s="23" t="s">
        <v>410</v>
      </c>
      <c r="I146" s="22"/>
      <c r="J146" s="328">
        <v>1500</v>
      </c>
      <c r="K146" s="328">
        <v>1200</v>
      </c>
      <c r="L146" s="328">
        <v>800</v>
      </c>
    </row>
    <row r="147" ht="28.5" spans="1:12">
      <c r="A147" s="223" t="s">
        <v>1473</v>
      </c>
      <c r="B147" s="225" t="s">
        <v>2165</v>
      </c>
      <c r="C147" s="23" t="s">
        <v>2166</v>
      </c>
      <c r="D147" s="22"/>
      <c r="E147" s="26"/>
      <c r="F147" s="26"/>
      <c r="G147" s="175"/>
      <c r="H147" s="23" t="s">
        <v>20</v>
      </c>
      <c r="I147" s="22"/>
      <c r="J147" s="328">
        <v>225</v>
      </c>
      <c r="K147" s="328">
        <v>180</v>
      </c>
      <c r="L147" s="328">
        <v>120</v>
      </c>
    </row>
    <row r="148" ht="42.75" spans="1:12">
      <c r="A148" s="223">
        <v>82</v>
      </c>
      <c r="B148" s="225" t="s">
        <v>2167</v>
      </c>
      <c r="C148" s="23" t="s">
        <v>2168</v>
      </c>
      <c r="D148" s="22" t="s">
        <v>2169</v>
      </c>
      <c r="E148" s="26" t="s">
        <v>2164</v>
      </c>
      <c r="F148" s="26" t="s">
        <v>430</v>
      </c>
      <c r="G148" s="175"/>
      <c r="H148" s="23" t="s">
        <v>410</v>
      </c>
      <c r="I148" s="22" t="s">
        <v>2170</v>
      </c>
      <c r="J148" s="328">
        <v>2700</v>
      </c>
      <c r="K148" s="328">
        <v>1890</v>
      </c>
      <c r="L148" s="328">
        <v>1620</v>
      </c>
    </row>
    <row r="149" ht="28.5" spans="1:12">
      <c r="A149" s="223" t="s">
        <v>1486</v>
      </c>
      <c r="B149" s="225" t="s">
        <v>2171</v>
      </c>
      <c r="C149" s="23" t="s">
        <v>2172</v>
      </c>
      <c r="D149" s="22"/>
      <c r="E149" s="26"/>
      <c r="F149" s="26"/>
      <c r="G149" s="26"/>
      <c r="H149" s="23" t="s">
        <v>20</v>
      </c>
      <c r="I149" s="22"/>
      <c r="J149" s="328">
        <v>405</v>
      </c>
      <c r="K149" s="328">
        <v>283.5</v>
      </c>
      <c r="L149" s="328">
        <v>243</v>
      </c>
    </row>
    <row r="150" ht="57" spans="1:12">
      <c r="A150" s="223">
        <v>83</v>
      </c>
      <c r="B150" s="225" t="s">
        <v>2173</v>
      </c>
      <c r="C150" s="23" t="s">
        <v>2174</v>
      </c>
      <c r="D150" s="22" t="s">
        <v>2175</v>
      </c>
      <c r="E150" s="26" t="s">
        <v>998</v>
      </c>
      <c r="F150" s="26" t="s">
        <v>430</v>
      </c>
      <c r="G150" s="26" t="s">
        <v>2176</v>
      </c>
      <c r="H150" s="23" t="s">
        <v>410</v>
      </c>
      <c r="I150" s="22" t="s">
        <v>2177</v>
      </c>
      <c r="J150" s="328">
        <v>1400</v>
      </c>
      <c r="K150" s="328">
        <v>1120</v>
      </c>
      <c r="L150" s="328">
        <v>980</v>
      </c>
    </row>
    <row r="151" ht="28.5" spans="1:12">
      <c r="A151" s="223" t="s">
        <v>1494</v>
      </c>
      <c r="B151" s="225" t="s">
        <v>2178</v>
      </c>
      <c r="C151" s="23" t="s">
        <v>2179</v>
      </c>
      <c r="D151" s="22"/>
      <c r="E151" s="26"/>
      <c r="F151" s="26"/>
      <c r="G151" s="26"/>
      <c r="H151" s="23" t="s">
        <v>20</v>
      </c>
      <c r="I151" s="22"/>
      <c r="J151" s="328">
        <v>210</v>
      </c>
      <c r="K151" s="328">
        <v>168</v>
      </c>
      <c r="L151" s="328">
        <v>147</v>
      </c>
    </row>
    <row r="152" ht="28.5" spans="1:12">
      <c r="A152" s="223" t="s">
        <v>2180</v>
      </c>
      <c r="B152" s="225" t="s">
        <v>2181</v>
      </c>
      <c r="C152" s="23" t="s">
        <v>2182</v>
      </c>
      <c r="D152" s="22"/>
      <c r="E152" s="26"/>
      <c r="F152" s="26"/>
      <c r="G152" s="26"/>
      <c r="H152" s="23" t="s">
        <v>410</v>
      </c>
      <c r="I152" s="22"/>
      <c r="J152" s="328">
        <v>1400</v>
      </c>
      <c r="K152" s="328">
        <v>1120</v>
      </c>
      <c r="L152" s="328">
        <v>980</v>
      </c>
    </row>
    <row r="153" ht="28.5" spans="1:12">
      <c r="A153" s="223" t="s">
        <v>2183</v>
      </c>
      <c r="B153" s="225" t="s">
        <v>2184</v>
      </c>
      <c r="C153" s="23" t="s">
        <v>2185</v>
      </c>
      <c r="D153" s="22"/>
      <c r="E153" s="26"/>
      <c r="F153" s="26"/>
      <c r="G153" s="26"/>
      <c r="H153" s="23" t="s">
        <v>410</v>
      </c>
      <c r="I153" s="22"/>
      <c r="J153" s="328">
        <v>1400</v>
      </c>
      <c r="K153" s="328">
        <v>1120</v>
      </c>
      <c r="L153" s="328">
        <v>980</v>
      </c>
    </row>
    <row r="154" ht="71.25" spans="1:12">
      <c r="A154" s="223">
        <v>84</v>
      </c>
      <c r="B154" s="225" t="s">
        <v>2186</v>
      </c>
      <c r="C154" s="23" t="s">
        <v>2187</v>
      </c>
      <c r="D154" s="22" t="s">
        <v>2188</v>
      </c>
      <c r="E154" s="26" t="s">
        <v>2189</v>
      </c>
      <c r="F154" s="26" t="s">
        <v>2190</v>
      </c>
      <c r="G154" s="26"/>
      <c r="H154" s="23" t="s">
        <v>410</v>
      </c>
      <c r="I154" s="22" t="s">
        <v>2191</v>
      </c>
      <c r="J154" s="328">
        <v>1200</v>
      </c>
      <c r="K154" s="328">
        <v>840</v>
      </c>
      <c r="L154" s="328">
        <v>720</v>
      </c>
    </row>
    <row r="155" ht="28.5" spans="1:12">
      <c r="A155" s="223" t="s">
        <v>1501</v>
      </c>
      <c r="B155" s="225" t="s">
        <v>2192</v>
      </c>
      <c r="C155" s="23" t="s">
        <v>2193</v>
      </c>
      <c r="D155" s="22"/>
      <c r="E155" s="26"/>
      <c r="F155" s="26"/>
      <c r="G155" s="26"/>
      <c r="H155" s="23" t="s">
        <v>20</v>
      </c>
      <c r="I155" s="22"/>
      <c r="J155" s="328">
        <v>180</v>
      </c>
      <c r="K155" s="328">
        <v>126</v>
      </c>
      <c r="L155" s="328">
        <v>108</v>
      </c>
    </row>
    <row r="156" ht="28.5" spans="1:12">
      <c r="A156" s="223" t="s">
        <v>2194</v>
      </c>
      <c r="B156" s="225" t="s">
        <v>2195</v>
      </c>
      <c r="C156" s="23" t="s">
        <v>2196</v>
      </c>
      <c r="D156" s="22"/>
      <c r="E156" s="26"/>
      <c r="F156" s="26"/>
      <c r="G156" s="26"/>
      <c r="H156" s="23" t="s">
        <v>410</v>
      </c>
      <c r="I156" s="22"/>
      <c r="J156" s="328">
        <v>600</v>
      </c>
      <c r="K156" s="328">
        <v>420</v>
      </c>
      <c r="L156" s="328">
        <v>360</v>
      </c>
    </row>
    <row r="157" ht="71.25" spans="1:12">
      <c r="A157" s="223">
        <v>85</v>
      </c>
      <c r="B157" s="225" t="s">
        <v>2197</v>
      </c>
      <c r="C157" s="23" t="s">
        <v>2198</v>
      </c>
      <c r="D157" s="22" t="s">
        <v>2199</v>
      </c>
      <c r="E157" s="26" t="s">
        <v>2200</v>
      </c>
      <c r="F157" s="26" t="s">
        <v>2201</v>
      </c>
      <c r="G157" s="26"/>
      <c r="H157" s="23" t="s">
        <v>410</v>
      </c>
      <c r="I157" s="22" t="s">
        <v>2202</v>
      </c>
      <c r="J157" s="328">
        <v>900</v>
      </c>
      <c r="K157" s="328">
        <v>630</v>
      </c>
      <c r="L157" s="328">
        <v>540</v>
      </c>
    </row>
    <row r="158" ht="28.5" spans="1:12">
      <c r="A158" s="223" t="s">
        <v>2203</v>
      </c>
      <c r="B158" s="225" t="s">
        <v>2204</v>
      </c>
      <c r="C158" s="23" t="s">
        <v>2205</v>
      </c>
      <c r="D158" s="22"/>
      <c r="E158" s="26"/>
      <c r="F158" s="26"/>
      <c r="G158" s="26"/>
      <c r="H158" s="23" t="s">
        <v>20</v>
      </c>
      <c r="I158" s="22"/>
      <c r="J158" s="328">
        <v>135</v>
      </c>
      <c r="K158" s="328">
        <v>94.5</v>
      </c>
      <c r="L158" s="328">
        <v>81</v>
      </c>
    </row>
    <row r="159" ht="28.5" spans="1:12">
      <c r="A159" s="223" t="s">
        <v>2206</v>
      </c>
      <c r="B159" s="225" t="s">
        <v>2207</v>
      </c>
      <c r="C159" s="23" t="s">
        <v>2208</v>
      </c>
      <c r="D159" s="22"/>
      <c r="E159" s="26"/>
      <c r="F159" s="26"/>
      <c r="G159" s="26"/>
      <c r="H159" s="23" t="s">
        <v>410</v>
      </c>
      <c r="I159" s="22"/>
      <c r="J159" s="328">
        <v>360</v>
      </c>
      <c r="K159" s="328">
        <v>252</v>
      </c>
      <c r="L159" s="328">
        <v>216</v>
      </c>
    </row>
    <row r="160" ht="37" customHeight="1" spans="1:12">
      <c r="A160" s="223">
        <v>86</v>
      </c>
      <c r="B160" s="225" t="s">
        <v>2209</v>
      </c>
      <c r="C160" s="23" t="s">
        <v>2210</v>
      </c>
      <c r="D160" s="22" t="s">
        <v>2211</v>
      </c>
      <c r="E160" s="26" t="s">
        <v>2212</v>
      </c>
      <c r="F160" s="26" t="s">
        <v>430</v>
      </c>
      <c r="G160" s="26"/>
      <c r="H160" s="23" t="s">
        <v>410</v>
      </c>
      <c r="I160" s="22"/>
      <c r="J160" s="328">
        <v>300</v>
      </c>
      <c r="K160" s="328">
        <v>240</v>
      </c>
      <c r="L160" s="328">
        <v>210</v>
      </c>
    </row>
    <row r="161" ht="28.5" spans="1:12">
      <c r="A161" s="223" t="s">
        <v>2213</v>
      </c>
      <c r="B161" s="225" t="s">
        <v>2214</v>
      </c>
      <c r="C161" s="23" t="s">
        <v>2215</v>
      </c>
      <c r="D161" s="22"/>
      <c r="E161" s="26"/>
      <c r="F161" s="26"/>
      <c r="G161" s="26"/>
      <c r="H161" s="23" t="s">
        <v>20</v>
      </c>
      <c r="I161" s="22"/>
      <c r="J161" s="328">
        <v>45</v>
      </c>
      <c r="K161" s="328">
        <v>36</v>
      </c>
      <c r="L161" s="328">
        <v>31.5</v>
      </c>
    </row>
    <row r="162" ht="37" customHeight="1" spans="1:12">
      <c r="A162" s="223">
        <v>87</v>
      </c>
      <c r="B162" s="225" t="s">
        <v>2216</v>
      </c>
      <c r="C162" s="23" t="s">
        <v>2217</v>
      </c>
      <c r="D162" s="22" t="s">
        <v>2218</v>
      </c>
      <c r="E162" s="26" t="s">
        <v>2212</v>
      </c>
      <c r="F162" s="26" t="s">
        <v>430</v>
      </c>
      <c r="G162" s="26"/>
      <c r="H162" s="23" t="s">
        <v>410</v>
      </c>
      <c r="I162" s="22" t="s">
        <v>2219</v>
      </c>
      <c r="J162" s="328">
        <v>500</v>
      </c>
      <c r="K162" s="328">
        <v>400</v>
      </c>
      <c r="L162" s="328">
        <v>350</v>
      </c>
    </row>
    <row r="163" ht="28.5" spans="1:12">
      <c r="A163" s="223" t="s">
        <v>1514</v>
      </c>
      <c r="B163" s="225" t="s">
        <v>2220</v>
      </c>
      <c r="C163" s="23" t="s">
        <v>2221</v>
      </c>
      <c r="D163" s="22"/>
      <c r="E163" s="26"/>
      <c r="F163" s="26"/>
      <c r="G163" s="26"/>
      <c r="H163" s="23" t="s">
        <v>20</v>
      </c>
      <c r="I163" s="22"/>
      <c r="J163" s="328">
        <v>75</v>
      </c>
      <c r="K163" s="328">
        <v>60</v>
      </c>
      <c r="L163" s="328">
        <v>52.5</v>
      </c>
    </row>
    <row r="164" ht="50" customHeight="1" spans="1:12">
      <c r="A164" s="223">
        <v>88</v>
      </c>
      <c r="B164" s="225" t="s">
        <v>2222</v>
      </c>
      <c r="C164" s="23" t="s">
        <v>2223</v>
      </c>
      <c r="D164" s="22" t="s">
        <v>2224</v>
      </c>
      <c r="E164" s="26" t="s">
        <v>2225</v>
      </c>
      <c r="F164" s="26" t="s">
        <v>430</v>
      </c>
      <c r="G164" s="26"/>
      <c r="H164" s="23" t="s">
        <v>410</v>
      </c>
      <c r="I164" s="330" t="s">
        <v>2226</v>
      </c>
      <c r="J164" s="331">
        <v>500</v>
      </c>
      <c r="K164" s="331">
        <v>400</v>
      </c>
      <c r="L164" s="331">
        <v>350</v>
      </c>
    </row>
    <row r="165" ht="28.5" spans="1:12">
      <c r="A165" s="223" t="s">
        <v>1521</v>
      </c>
      <c r="B165" s="225" t="s">
        <v>2227</v>
      </c>
      <c r="C165" s="23" t="s">
        <v>2228</v>
      </c>
      <c r="D165" s="22"/>
      <c r="E165" s="26"/>
      <c r="F165" s="26"/>
      <c r="G165" s="26"/>
      <c r="H165" s="23" t="s">
        <v>20</v>
      </c>
      <c r="I165" s="330"/>
      <c r="J165" s="331">
        <v>75</v>
      </c>
      <c r="K165" s="331">
        <v>60</v>
      </c>
      <c r="L165" s="331">
        <v>52.5</v>
      </c>
    </row>
    <row r="166" ht="34" customHeight="1" spans="1:12">
      <c r="A166" s="223">
        <v>89</v>
      </c>
      <c r="B166" s="225" t="s">
        <v>2229</v>
      </c>
      <c r="C166" s="23" t="s">
        <v>2230</v>
      </c>
      <c r="D166" s="22" t="s">
        <v>2231</v>
      </c>
      <c r="E166" s="26" t="s">
        <v>2225</v>
      </c>
      <c r="F166" s="26" t="s">
        <v>430</v>
      </c>
      <c r="G166" s="26"/>
      <c r="H166" s="23" t="s">
        <v>410</v>
      </c>
      <c r="I166" s="22" t="s">
        <v>2232</v>
      </c>
      <c r="J166" s="328" t="s">
        <v>2083</v>
      </c>
      <c r="K166" s="328" t="s">
        <v>2084</v>
      </c>
      <c r="L166" s="328" t="s">
        <v>2085</v>
      </c>
    </row>
    <row r="167" ht="28.5" spans="1:12">
      <c r="A167" s="223" t="s">
        <v>1528</v>
      </c>
      <c r="B167" s="225" t="s">
        <v>2233</v>
      </c>
      <c r="C167" s="23" t="s">
        <v>2234</v>
      </c>
      <c r="D167" s="22"/>
      <c r="E167" s="26"/>
      <c r="F167" s="26"/>
      <c r="G167" s="26"/>
      <c r="H167" s="23" t="s">
        <v>20</v>
      </c>
      <c r="I167" s="22"/>
      <c r="J167" s="328" t="s">
        <v>2088</v>
      </c>
      <c r="K167" s="328" t="s">
        <v>2089</v>
      </c>
      <c r="L167" s="328" t="s">
        <v>2090</v>
      </c>
    </row>
    <row r="168" ht="34" customHeight="1" spans="1:12">
      <c r="A168" s="223">
        <v>90</v>
      </c>
      <c r="B168" s="225" t="s">
        <v>2235</v>
      </c>
      <c r="C168" s="23" t="s">
        <v>2236</v>
      </c>
      <c r="D168" s="22" t="s">
        <v>2237</v>
      </c>
      <c r="E168" s="26" t="s">
        <v>2238</v>
      </c>
      <c r="F168" s="26" t="s">
        <v>430</v>
      </c>
      <c r="G168" s="26"/>
      <c r="H168" s="23" t="s">
        <v>410</v>
      </c>
      <c r="I168" s="22"/>
      <c r="J168" s="328" t="s">
        <v>2239</v>
      </c>
      <c r="K168" s="328" t="s">
        <v>2240</v>
      </c>
      <c r="L168" s="328" t="s">
        <v>2241</v>
      </c>
    </row>
    <row r="169" ht="28.5" spans="1:12">
      <c r="A169" s="223" t="s">
        <v>1535</v>
      </c>
      <c r="B169" s="225" t="s">
        <v>2242</v>
      </c>
      <c r="C169" s="23" t="s">
        <v>2243</v>
      </c>
      <c r="D169" s="22"/>
      <c r="E169" s="26"/>
      <c r="F169" s="26"/>
      <c r="G169" s="26"/>
      <c r="H169" s="23" t="s">
        <v>20</v>
      </c>
      <c r="I169" s="22"/>
      <c r="J169" s="328" t="s">
        <v>2244</v>
      </c>
      <c r="K169" s="328" t="s">
        <v>2245</v>
      </c>
      <c r="L169" s="328" t="s">
        <v>2246</v>
      </c>
    </row>
    <row r="170" ht="39" customHeight="1" spans="1:12">
      <c r="A170" s="223">
        <v>91</v>
      </c>
      <c r="B170" s="225" t="s">
        <v>2247</v>
      </c>
      <c r="C170" s="23" t="s">
        <v>2248</v>
      </c>
      <c r="D170" s="22" t="s">
        <v>2249</v>
      </c>
      <c r="E170" s="26" t="s">
        <v>2250</v>
      </c>
      <c r="F170" s="26" t="s">
        <v>430</v>
      </c>
      <c r="G170" s="26"/>
      <c r="H170" s="23" t="s">
        <v>410</v>
      </c>
      <c r="I170" s="22"/>
      <c r="J170" s="328" t="s">
        <v>2251</v>
      </c>
      <c r="K170" s="328" t="s">
        <v>2252</v>
      </c>
      <c r="L170" s="328" t="s">
        <v>2253</v>
      </c>
    </row>
    <row r="171" ht="28.5" spans="1:12">
      <c r="A171" s="223" t="s">
        <v>1543</v>
      </c>
      <c r="B171" s="225" t="s">
        <v>2254</v>
      </c>
      <c r="C171" s="23" t="s">
        <v>2255</v>
      </c>
      <c r="D171" s="22"/>
      <c r="E171" s="26"/>
      <c r="F171" s="26"/>
      <c r="G171" s="26"/>
      <c r="H171" s="23" t="s">
        <v>20</v>
      </c>
      <c r="I171" s="22"/>
      <c r="J171" s="328" t="s">
        <v>2256</v>
      </c>
      <c r="K171" s="328" t="s">
        <v>1894</v>
      </c>
      <c r="L171" s="328" t="s">
        <v>2257</v>
      </c>
    </row>
    <row r="172" ht="37" customHeight="1" spans="1:12">
      <c r="A172" s="223">
        <v>92</v>
      </c>
      <c r="B172" s="225" t="s">
        <v>2258</v>
      </c>
      <c r="C172" s="23" t="s">
        <v>2259</v>
      </c>
      <c r="D172" s="22" t="s">
        <v>2260</v>
      </c>
      <c r="E172" s="26" t="s">
        <v>2261</v>
      </c>
      <c r="F172" s="26" t="s">
        <v>430</v>
      </c>
      <c r="G172" s="26"/>
      <c r="H172" s="23" t="s">
        <v>410</v>
      </c>
      <c r="I172" s="22"/>
      <c r="J172" s="328">
        <v>50</v>
      </c>
      <c r="K172" s="328">
        <v>40</v>
      </c>
      <c r="L172" s="328">
        <v>35</v>
      </c>
    </row>
    <row r="173" ht="28.5" spans="1:12">
      <c r="A173" s="223" t="s">
        <v>1551</v>
      </c>
      <c r="B173" s="225" t="s">
        <v>2262</v>
      </c>
      <c r="C173" s="23" t="s">
        <v>2263</v>
      </c>
      <c r="D173" s="22"/>
      <c r="E173" s="26"/>
      <c r="F173" s="26"/>
      <c r="G173" s="26"/>
      <c r="H173" s="23" t="s">
        <v>20</v>
      </c>
      <c r="I173" s="22"/>
      <c r="J173" s="328">
        <v>7.5</v>
      </c>
      <c r="K173" s="328">
        <v>6</v>
      </c>
      <c r="L173" s="328">
        <v>5.25</v>
      </c>
    </row>
    <row r="174" ht="42.75" spans="1:12">
      <c r="A174" s="223">
        <v>93</v>
      </c>
      <c r="B174" s="225" t="s">
        <v>2264</v>
      </c>
      <c r="C174" s="23" t="s">
        <v>2265</v>
      </c>
      <c r="D174" s="22" t="s">
        <v>2266</v>
      </c>
      <c r="E174" s="26" t="s">
        <v>2267</v>
      </c>
      <c r="F174" s="26" t="s">
        <v>430</v>
      </c>
      <c r="G174" s="26"/>
      <c r="H174" s="23" t="s">
        <v>410</v>
      </c>
      <c r="I174" s="22"/>
      <c r="J174" s="328">
        <v>1550</v>
      </c>
      <c r="K174" s="328">
        <v>1085</v>
      </c>
      <c r="L174" s="328">
        <v>930</v>
      </c>
    </row>
    <row r="175" ht="28.5" spans="1:12">
      <c r="A175" s="223" t="s">
        <v>1561</v>
      </c>
      <c r="B175" s="225" t="s">
        <v>2268</v>
      </c>
      <c r="C175" s="23" t="s">
        <v>2269</v>
      </c>
      <c r="D175" s="22"/>
      <c r="E175" s="26"/>
      <c r="F175" s="26"/>
      <c r="G175" s="26"/>
      <c r="H175" s="23" t="s">
        <v>20</v>
      </c>
      <c r="I175" s="22"/>
      <c r="J175" s="328">
        <v>232.5</v>
      </c>
      <c r="K175" s="328">
        <v>162.75</v>
      </c>
      <c r="L175" s="328">
        <v>139.5</v>
      </c>
    </row>
    <row r="176" ht="39" customHeight="1" spans="1:12">
      <c r="A176" s="223">
        <v>94</v>
      </c>
      <c r="B176" s="225" t="s">
        <v>2270</v>
      </c>
      <c r="C176" s="23" t="s">
        <v>2271</v>
      </c>
      <c r="D176" s="22" t="s">
        <v>2272</v>
      </c>
      <c r="E176" s="26" t="s">
        <v>2273</v>
      </c>
      <c r="F176" s="26" t="s">
        <v>2274</v>
      </c>
      <c r="G176" s="26"/>
      <c r="H176" s="23" t="s">
        <v>410</v>
      </c>
      <c r="I176" s="22"/>
      <c r="J176" s="328" t="s">
        <v>2275</v>
      </c>
      <c r="K176" s="328" t="s">
        <v>2275</v>
      </c>
      <c r="L176" s="328" t="s">
        <v>2275</v>
      </c>
    </row>
    <row r="177" ht="28.5" spans="1:12">
      <c r="A177" s="223" t="s">
        <v>1572</v>
      </c>
      <c r="B177" s="225" t="s">
        <v>2276</v>
      </c>
      <c r="C177" s="23" t="s">
        <v>2277</v>
      </c>
      <c r="D177" s="22"/>
      <c r="E177" s="26"/>
      <c r="F177" s="26"/>
      <c r="G177" s="26"/>
      <c r="H177" s="23" t="s">
        <v>20</v>
      </c>
      <c r="I177" s="22"/>
      <c r="J177" s="328" t="s">
        <v>2275</v>
      </c>
      <c r="K177" s="328" t="s">
        <v>2275</v>
      </c>
      <c r="L177" s="328" t="s">
        <v>2275</v>
      </c>
    </row>
    <row r="178" ht="38" customHeight="1" spans="1:12">
      <c r="A178" s="223">
        <v>95</v>
      </c>
      <c r="B178" s="225" t="s">
        <v>2278</v>
      </c>
      <c r="C178" s="23" t="s">
        <v>2279</v>
      </c>
      <c r="D178" s="22" t="s">
        <v>2280</v>
      </c>
      <c r="E178" s="26" t="s">
        <v>2281</v>
      </c>
      <c r="F178" s="26" t="s">
        <v>430</v>
      </c>
      <c r="G178" s="26"/>
      <c r="H178" s="23" t="s">
        <v>410</v>
      </c>
      <c r="I178" s="22"/>
      <c r="J178" s="328" t="s">
        <v>2275</v>
      </c>
      <c r="K178" s="328" t="s">
        <v>2275</v>
      </c>
      <c r="L178" s="328" t="s">
        <v>2275</v>
      </c>
    </row>
    <row r="179" ht="28.5" spans="1:12">
      <c r="A179" s="223" t="s">
        <v>1580</v>
      </c>
      <c r="B179" s="225" t="s">
        <v>2282</v>
      </c>
      <c r="C179" s="23" t="s">
        <v>2283</v>
      </c>
      <c r="D179" s="22"/>
      <c r="E179" s="26"/>
      <c r="F179" s="26"/>
      <c r="G179" s="26"/>
      <c r="H179" s="23" t="s">
        <v>20</v>
      </c>
      <c r="I179" s="22"/>
      <c r="J179" s="328" t="s">
        <v>2275</v>
      </c>
      <c r="K179" s="328" t="s">
        <v>2275</v>
      </c>
      <c r="L179" s="328" t="s">
        <v>2275</v>
      </c>
    </row>
    <row r="180" ht="42.75" spans="1:12">
      <c r="A180" s="223">
        <v>96</v>
      </c>
      <c r="B180" s="225" t="s">
        <v>2284</v>
      </c>
      <c r="C180" s="23" t="s">
        <v>2285</v>
      </c>
      <c r="D180" s="22" t="s">
        <v>2286</v>
      </c>
      <c r="E180" s="26" t="s">
        <v>2287</v>
      </c>
      <c r="F180" s="26" t="s">
        <v>430</v>
      </c>
      <c r="G180" s="26"/>
      <c r="H180" s="23" t="s">
        <v>410</v>
      </c>
      <c r="I180" s="22"/>
      <c r="J180" s="328" t="s">
        <v>2275</v>
      </c>
      <c r="K180" s="328" t="s">
        <v>2275</v>
      </c>
      <c r="L180" s="328" t="s">
        <v>2275</v>
      </c>
    </row>
    <row r="181" ht="28.5" spans="1:12">
      <c r="A181" s="223" t="s">
        <v>2288</v>
      </c>
      <c r="B181" s="225" t="s">
        <v>2289</v>
      </c>
      <c r="C181" s="23" t="s">
        <v>2290</v>
      </c>
      <c r="D181" s="22"/>
      <c r="E181" s="26"/>
      <c r="F181" s="26"/>
      <c r="G181" s="26"/>
      <c r="H181" s="23" t="s">
        <v>20</v>
      </c>
      <c r="I181" s="22"/>
      <c r="J181" s="328" t="s">
        <v>2275</v>
      </c>
      <c r="K181" s="328" t="s">
        <v>2275</v>
      </c>
      <c r="L181" s="328" t="s">
        <v>2275</v>
      </c>
    </row>
    <row r="182" ht="42.75" spans="1:12">
      <c r="A182" s="223">
        <v>97</v>
      </c>
      <c r="B182" s="225" t="s">
        <v>2291</v>
      </c>
      <c r="C182" s="23" t="s">
        <v>2292</v>
      </c>
      <c r="D182" s="22" t="s">
        <v>2293</v>
      </c>
      <c r="E182" s="26" t="s">
        <v>2294</v>
      </c>
      <c r="F182" s="26" t="s">
        <v>430</v>
      </c>
      <c r="G182" s="26"/>
      <c r="H182" s="23" t="s">
        <v>410</v>
      </c>
      <c r="I182" s="22"/>
      <c r="J182" s="328" t="s">
        <v>2295</v>
      </c>
      <c r="K182" s="328" t="s">
        <v>2296</v>
      </c>
      <c r="L182" s="328" t="s">
        <v>2297</v>
      </c>
    </row>
    <row r="183" ht="28.5" spans="1:12">
      <c r="A183" s="223" t="s">
        <v>2298</v>
      </c>
      <c r="B183" s="225" t="s">
        <v>2299</v>
      </c>
      <c r="C183" s="23" t="s">
        <v>2300</v>
      </c>
      <c r="D183" s="22"/>
      <c r="E183" s="26"/>
      <c r="F183" s="26"/>
      <c r="G183" s="26"/>
      <c r="H183" s="23" t="s">
        <v>20</v>
      </c>
      <c r="I183" s="22"/>
      <c r="J183" s="328" t="s">
        <v>2301</v>
      </c>
      <c r="K183" s="328" t="s">
        <v>2302</v>
      </c>
      <c r="L183" s="328" t="s">
        <v>2303</v>
      </c>
    </row>
    <row r="184" ht="42.75" spans="1:12">
      <c r="A184" s="223">
        <v>98</v>
      </c>
      <c r="B184" s="225" t="s">
        <v>2304</v>
      </c>
      <c r="C184" s="23" t="s">
        <v>2305</v>
      </c>
      <c r="D184" s="22" t="s">
        <v>2306</v>
      </c>
      <c r="E184" s="26" t="s">
        <v>2307</v>
      </c>
      <c r="F184" s="26" t="s">
        <v>430</v>
      </c>
      <c r="G184" s="26"/>
      <c r="H184" s="23" t="s">
        <v>410</v>
      </c>
      <c r="I184" s="22"/>
      <c r="J184" s="328" t="s">
        <v>2251</v>
      </c>
      <c r="K184" s="328" t="s">
        <v>2252</v>
      </c>
      <c r="L184" s="328" t="s">
        <v>2253</v>
      </c>
    </row>
    <row r="185" ht="28.5" spans="1:12">
      <c r="A185" s="223" t="s">
        <v>2308</v>
      </c>
      <c r="B185" s="225" t="s">
        <v>2309</v>
      </c>
      <c r="C185" s="23" t="s">
        <v>2310</v>
      </c>
      <c r="D185" s="22"/>
      <c r="E185" s="26"/>
      <c r="F185" s="26"/>
      <c r="G185" s="26"/>
      <c r="H185" s="23" t="s">
        <v>20</v>
      </c>
      <c r="I185" s="22"/>
      <c r="J185" s="328" t="s">
        <v>2256</v>
      </c>
      <c r="K185" s="328" t="s">
        <v>1894</v>
      </c>
      <c r="L185" s="328" t="s">
        <v>2257</v>
      </c>
    </row>
    <row r="186" ht="42.75" spans="1:12">
      <c r="A186" s="223">
        <v>99</v>
      </c>
      <c r="B186" s="225" t="s">
        <v>2311</v>
      </c>
      <c r="C186" s="23" t="s">
        <v>2312</v>
      </c>
      <c r="D186" s="22" t="s">
        <v>2313</v>
      </c>
      <c r="E186" s="26" t="s">
        <v>2314</v>
      </c>
      <c r="F186" s="26" t="s">
        <v>430</v>
      </c>
      <c r="G186" s="26"/>
      <c r="H186" s="23" t="s">
        <v>410</v>
      </c>
      <c r="I186" s="22"/>
      <c r="J186" s="328">
        <v>750</v>
      </c>
      <c r="K186" s="328">
        <v>600</v>
      </c>
      <c r="L186" s="328">
        <v>525</v>
      </c>
    </row>
    <row r="187" ht="28.5" spans="1:12">
      <c r="A187" s="223" t="s">
        <v>2315</v>
      </c>
      <c r="B187" s="225" t="s">
        <v>2316</v>
      </c>
      <c r="C187" s="23" t="s">
        <v>2317</v>
      </c>
      <c r="D187" s="22"/>
      <c r="E187" s="26"/>
      <c r="F187" s="26"/>
      <c r="G187" s="26"/>
      <c r="H187" s="23" t="s">
        <v>20</v>
      </c>
      <c r="I187" s="22"/>
      <c r="J187" s="328">
        <v>112.5</v>
      </c>
      <c r="K187" s="328">
        <v>90</v>
      </c>
      <c r="L187" s="328">
        <v>78.75</v>
      </c>
    </row>
    <row r="188" ht="28.5" spans="1:12">
      <c r="A188" s="223">
        <v>100</v>
      </c>
      <c r="B188" s="225" t="s">
        <v>2318</v>
      </c>
      <c r="C188" s="23" t="s">
        <v>2319</v>
      </c>
      <c r="D188" s="22" t="s">
        <v>2320</v>
      </c>
      <c r="E188" s="26" t="s">
        <v>2321</v>
      </c>
      <c r="F188" s="26" t="s">
        <v>430</v>
      </c>
      <c r="G188" s="26"/>
      <c r="H188" s="23" t="s">
        <v>410</v>
      </c>
      <c r="I188" s="22"/>
      <c r="J188" s="328">
        <v>900</v>
      </c>
      <c r="K188" s="328">
        <v>720</v>
      </c>
      <c r="L188" s="328">
        <v>630</v>
      </c>
    </row>
    <row r="189" ht="28.5" spans="1:12">
      <c r="A189" s="223" t="s">
        <v>2322</v>
      </c>
      <c r="B189" s="225" t="s">
        <v>2323</v>
      </c>
      <c r="C189" s="23" t="s">
        <v>2324</v>
      </c>
      <c r="D189" s="22"/>
      <c r="E189" s="26"/>
      <c r="F189" s="26"/>
      <c r="G189" s="26"/>
      <c r="H189" s="23" t="s">
        <v>20</v>
      </c>
      <c r="I189" s="22"/>
      <c r="J189" s="328">
        <v>135</v>
      </c>
      <c r="K189" s="328">
        <v>108</v>
      </c>
      <c r="L189" s="328">
        <v>94.5</v>
      </c>
    </row>
    <row r="190" ht="28.5" spans="1:12">
      <c r="A190" s="223">
        <v>101</v>
      </c>
      <c r="B190" s="225" t="s">
        <v>2325</v>
      </c>
      <c r="C190" s="23" t="s">
        <v>2326</v>
      </c>
      <c r="D190" s="22" t="s">
        <v>2327</v>
      </c>
      <c r="E190" s="26" t="s">
        <v>2328</v>
      </c>
      <c r="F190" s="26" t="s">
        <v>430</v>
      </c>
      <c r="G190" s="26"/>
      <c r="H190" s="23" t="s">
        <v>410</v>
      </c>
      <c r="I190" s="22"/>
      <c r="J190" s="328">
        <v>2000</v>
      </c>
      <c r="K190" s="328">
        <v>1400</v>
      </c>
      <c r="L190" s="328">
        <v>1200</v>
      </c>
    </row>
    <row r="191" ht="28.5" spans="1:12">
      <c r="A191" s="223" t="s">
        <v>2329</v>
      </c>
      <c r="B191" s="225" t="s">
        <v>2330</v>
      </c>
      <c r="C191" s="23" t="s">
        <v>2331</v>
      </c>
      <c r="D191" s="22"/>
      <c r="E191" s="26"/>
      <c r="F191" s="26"/>
      <c r="G191" s="26"/>
      <c r="H191" s="23" t="s">
        <v>20</v>
      </c>
      <c r="I191" s="22"/>
      <c r="J191" s="328">
        <v>300</v>
      </c>
      <c r="K191" s="328">
        <v>210</v>
      </c>
      <c r="L191" s="328">
        <v>180</v>
      </c>
    </row>
    <row r="192" ht="71.25" spans="1:12">
      <c r="A192" s="223">
        <v>102</v>
      </c>
      <c r="B192" s="225" t="s">
        <v>2332</v>
      </c>
      <c r="C192" s="23" t="s">
        <v>2333</v>
      </c>
      <c r="D192" s="22" t="s">
        <v>2334</v>
      </c>
      <c r="E192" s="26" t="s">
        <v>2335</v>
      </c>
      <c r="F192" s="26" t="s">
        <v>2336</v>
      </c>
      <c r="G192" s="26"/>
      <c r="H192" s="23" t="s">
        <v>410</v>
      </c>
      <c r="I192" s="22" t="s">
        <v>2337</v>
      </c>
      <c r="J192" s="328" t="s">
        <v>2338</v>
      </c>
      <c r="K192" s="328" t="s">
        <v>2339</v>
      </c>
      <c r="L192" s="328" t="s">
        <v>2340</v>
      </c>
    </row>
    <row r="193" ht="28.5" spans="1:12">
      <c r="A193" s="223" t="s">
        <v>2341</v>
      </c>
      <c r="B193" s="225" t="s">
        <v>2342</v>
      </c>
      <c r="C193" s="23" t="s">
        <v>2343</v>
      </c>
      <c r="D193" s="22"/>
      <c r="E193" s="26"/>
      <c r="F193" s="26"/>
      <c r="G193" s="26"/>
      <c r="H193" s="23" t="s">
        <v>20</v>
      </c>
      <c r="I193" s="22"/>
      <c r="J193" s="328" t="s">
        <v>2251</v>
      </c>
      <c r="K193" s="328" t="s">
        <v>2253</v>
      </c>
      <c r="L193" s="328" t="s">
        <v>2344</v>
      </c>
    </row>
    <row r="194" ht="28.5" spans="1:12">
      <c r="A194" s="223" t="s">
        <v>2345</v>
      </c>
      <c r="B194" s="225" t="s">
        <v>2346</v>
      </c>
      <c r="C194" s="23" t="s">
        <v>2347</v>
      </c>
      <c r="D194" s="22"/>
      <c r="E194" s="26"/>
      <c r="F194" s="26"/>
      <c r="G194" s="26"/>
      <c r="H194" s="23" t="s">
        <v>410</v>
      </c>
      <c r="I194" s="22"/>
      <c r="J194" s="328" t="s">
        <v>2348</v>
      </c>
      <c r="K194" s="328" t="s">
        <v>2349</v>
      </c>
      <c r="L194" s="328" t="s">
        <v>2350</v>
      </c>
    </row>
    <row r="195" ht="43" customHeight="1" spans="1:12">
      <c r="A195" s="223">
        <v>103</v>
      </c>
      <c r="B195" s="225" t="s">
        <v>2351</v>
      </c>
      <c r="C195" s="23" t="s">
        <v>2352</v>
      </c>
      <c r="D195" s="22" t="s">
        <v>2353</v>
      </c>
      <c r="E195" s="26" t="s">
        <v>2354</v>
      </c>
      <c r="F195" s="26" t="s">
        <v>430</v>
      </c>
      <c r="G195" s="26"/>
      <c r="H195" s="23" t="s">
        <v>410</v>
      </c>
      <c r="I195" s="22"/>
      <c r="J195" s="328" t="s">
        <v>2355</v>
      </c>
      <c r="K195" s="328" t="s">
        <v>2356</v>
      </c>
      <c r="L195" s="328" t="s">
        <v>2357</v>
      </c>
    </row>
    <row r="196" ht="28.5" spans="1:12">
      <c r="A196" s="223" t="s">
        <v>2358</v>
      </c>
      <c r="B196" s="225" t="s">
        <v>2359</v>
      </c>
      <c r="C196" s="23" t="s">
        <v>2360</v>
      </c>
      <c r="D196" s="22"/>
      <c r="E196" s="26"/>
      <c r="F196" s="26"/>
      <c r="G196" s="26"/>
      <c r="H196" s="23" t="s">
        <v>20</v>
      </c>
      <c r="I196" s="22"/>
      <c r="J196" s="328" t="s">
        <v>2361</v>
      </c>
      <c r="K196" s="328" t="s">
        <v>2362</v>
      </c>
      <c r="L196" s="328" t="s">
        <v>2363</v>
      </c>
    </row>
    <row r="197" ht="57" customHeight="1" spans="1:12">
      <c r="A197" s="223">
        <v>104</v>
      </c>
      <c r="B197" s="225" t="s">
        <v>2364</v>
      </c>
      <c r="C197" s="23" t="s">
        <v>2365</v>
      </c>
      <c r="D197" s="22" t="s">
        <v>2366</v>
      </c>
      <c r="E197" s="26" t="s">
        <v>2367</v>
      </c>
      <c r="F197" s="26" t="s">
        <v>430</v>
      </c>
      <c r="G197" s="26"/>
      <c r="H197" s="23" t="s">
        <v>410</v>
      </c>
      <c r="I197" s="22" t="s">
        <v>2368</v>
      </c>
      <c r="J197" s="328">
        <v>1500</v>
      </c>
      <c r="K197" s="328">
        <v>1050</v>
      </c>
      <c r="L197" s="328">
        <v>800</v>
      </c>
    </row>
    <row r="198" ht="28.5" spans="1:12">
      <c r="A198" s="223" t="s">
        <v>2369</v>
      </c>
      <c r="B198" s="225" t="s">
        <v>2370</v>
      </c>
      <c r="C198" s="23" t="s">
        <v>2371</v>
      </c>
      <c r="D198" s="22"/>
      <c r="E198" s="26"/>
      <c r="F198" s="26"/>
      <c r="G198" s="26"/>
      <c r="H198" s="23" t="s">
        <v>20</v>
      </c>
      <c r="I198" s="22"/>
      <c r="J198" s="328">
        <v>225</v>
      </c>
      <c r="K198" s="328">
        <v>157.5</v>
      </c>
      <c r="L198" s="328">
        <v>120</v>
      </c>
    </row>
    <row r="199" ht="71.25" spans="1:12">
      <c r="A199" s="223">
        <v>105</v>
      </c>
      <c r="B199" s="225" t="s">
        <v>2372</v>
      </c>
      <c r="C199" s="23" t="s">
        <v>2373</v>
      </c>
      <c r="D199" s="22" t="s">
        <v>2374</v>
      </c>
      <c r="E199" s="26" t="s">
        <v>2375</v>
      </c>
      <c r="F199" s="26" t="s">
        <v>2376</v>
      </c>
      <c r="G199" s="26"/>
      <c r="H199" s="23" t="s">
        <v>410</v>
      </c>
      <c r="I199" s="26" t="s">
        <v>2377</v>
      </c>
      <c r="J199" s="328">
        <v>800</v>
      </c>
      <c r="K199" s="328">
        <v>640</v>
      </c>
      <c r="L199" s="328">
        <v>560</v>
      </c>
    </row>
    <row r="200" ht="28.5" spans="1:12">
      <c r="A200" s="223" t="s">
        <v>2378</v>
      </c>
      <c r="B200" s="225" t="s">
        <v>2379</v>
      </c>
      <c r="C200" s="23" t="s">
        <v>2380</v>
      </c>
      <c r="D200" s="22"/>
      <c r="E200" s="26"/>
      <c r="F200" s="26"/>
      <c r="G200" s="26"/>
      <c r="H200" s="23" t="s">
        <v>20</v>
      </c>
      <c r="I200" s="22"/>
      <c r="J200" s="328">
        <v>120</v>
      </c>
      <c r="K200" s="328">
        <v>96</v>
      </c>
      <c r="L200" s="328">
        <v>84</v>
      </c>
    </row>
    <row r="201" ht="28.5" spans="1:12">
      <c r="A201" s="223" t="s">
        <v>2381</v>
      </c>
      <c r="B201" s="225" t="s">
        <v>2382</v>
      </c>
      <c r="C201" s="23" t="s">
        <v>2383</v>
      </c>
      <c r="D201" s="22"/>
      <c r="E201" s="26"/>
      <c r="F201" s="26"/>
      <c r="G201" s="26"/>
      <c r="H201" s="23" t="s">
        <v>410</v>
      </c>
      <c r="I201" s="22"/>
      <c r="J201" s="328">
        <v>400</v>
      </c>
      <c r="K201" s="328">
        <v>320</v>
      </c>
      <c r="L201" s="328">
        <v>280</v>
      </c>
    </row>
    <row r="202" ht="42.75" spans="1:12">
      <c r="A202" s="223">
        <v>106</v>
      </c>
      <c r="B202" s="225" t="s">
        <v>2384</v>
      </c>
      <c r="C202" s="23" t="s">
        <v>2385</v>
      </c>
      <c r="D202" s="22" t="s">
        <v>2386</v>
      </c>
      <c r="E202" s="26" t="s">
        <v>2387</v>
      </c>
      <c r="F202" s="26" t="s">
        <v>430</v>
      </c>
      <c r="G202" s="26"/>
      <c r="H202" s="23" t="s">
        <v>410</v>
      </c>
      <c r="I202" s="22"/>
      <c r="J202" s="328">
        <v>2000</v>
      </c>
      <c r="K202" s="328">
        <v>1400</v>
      </c>
      <c r="L202" s="328">
        <v>1200</v>
      </c>
    </row>
    <row r="203" ht="28.5" spans="1:12">
      <c r="A203" s="223" t="s">
        <v>2388</v>
      </c>
      <c r="B203" s="225" t="s">
        <v>2389</v>
      </c>
      <c r="C203" s="23" t="s">
        <v>2390</v>
      </c>
      <c r="D203" s="22"/>
      <c r="E203" s="26"/>
      <c r="F203" s="26"/>
      <c r="G203" s="26"/>
      <c r="H203" s="23" t="s">
        <v>20</v>
      </c>
      <c r="I203" s="22"/>
      <c r="J203" s="328">
        <v>300</v>
      </c>
      <c r="K203" s="328">
        <v>210</v>
      </c>
      <c r="L203" s="328">
        <v>180</v>
      </c>
    </row>
    <row r="204" ht="58" customHeight="1" spans="1:12">
      <c r="A204" s="223">
        <v>107</v>
      </c>
      <c r="B204" s="225" t="s">
        <v>2391</v>
      </c>
      <c r="C204" s="23" t="s">
        <v>2392</v>
      </c>
      <c r="D204" s="22" t="s">
        <v>2393</v>
      </c>
      <c r="E204" s="26" t="s">
        <v>2394</v>
      </c>
      <c r="F204" s="26" t="s">
        <v>430</v>
      </c>
      <c r="G204" s="26"/>
      <c r="H204" s="23" t="s">
        <v>410</v>
      </c>
      <c r="I204" s="26" t="s">
        <v>2395</v>
      </c>
      <c r="J204" s="328">
        <v>3650</v>
      </c>
      <c r="K204" s="328">
        <v>2555</v>
      </c>
      <c r="L204" s="328">
        <v>2190</v>
      </c>
    </row>
    <row r="205" ht="28.5" spans="1:12">
      <c r="A205" s="223" t="s">
        <v>2396</v>
      </c>
      <c r="B205" s="225" t="s">
        <v>2397</v>
      </c>
      <c r="C205" s="23" t="s">
        <v>2398</v>
      </c>
      <c r="D205" s="22"/>
      <c r="E205" s="26"/>
      <c r="F205" s="26"/>
      <c r="G205" s="26"/>
      <c r="H205" s="23" t="s">
        <v>20</v>
      </c>
      <c r="I205" s="22"/>
      <c r="J205" s="328">
        <v>547.5</v>
      </c>
      <c r="K205" s="328">
        <v>383.25</v>
      </c>
      <c r="L205" s="328">
        <v>328.5</v>
      </c>
    </row>
    <row r="206" ht="71.25" spans="1:12">
      <c r="A206" s="223">
        <v>108</v>
      </c>
      <c r="B206" s="225" t="s">
        <v>2399</v>
      </c>
      <c r="C206" s="23" t="s">
        <v>2400</v>
      </c>
      <c r="D206" s="22" t="s">
        <v>2401</v>
      </c>
      <c r="E206" s="26" t="s">
        <v>2402</v>
      </c>
      <c r="F206" s="26" t="s">
        <v>2336</v>
      </c>
      <c r="G206" s="26"/>
      <c r="H206" s="23" t="s">
        <v>410</v>
      </c>
      <c r="I206" s="22" t="s">
        <v>2337</v>
      </c>
      <c r="J206" s="328" t="s">
        <v>2338</v>
      </c>
      <c r="K206" s="328" t="s">
        <v>2339</v>
      </c>
      <c r="L206" s="328" t="s">
        <v>2340</v>
      </c>
    </row>
    <row r="207" ht="28.5" spans="1:12">
      <c r="A207" s="223" t="s">
        <v>2403</v>
      </c>
      <c r="B207" s="225" t="s">
        <v>2404</v>
      </c>
      <c r="C207" s="23" t="s">
        <v>2405</v>
      </c>
      <c r="D207" s="22"/>
      <c r="E207" s="26"/>
      <c r="F207" s="26"/>
      <c r="G207" s="26"/>
      <c r="H207" s="23" t="s">
        <v>20</v>
      </c>
      <c r="I207" s="22"/>
      <c r="J207" s="328" t="s">
        <v>2251</v>
      </c>
      <c r="K207" s="328" t="s">
        <v>2253</v>
      </c>
      <c r="L207" s="328" t="s">
        <v>2344</v>
      </c>
    </row>
    <row r="208" ht="28.5" spans="1:12">
      <c r="A208" s="223" t="s">
        <v>2406</v>
      </c>
      <c r="B208" s="225" t="s">
        <v>2407</v>
      </c>
      <c r="C208" s="23" t="s">
        <v>2408</v>
      </c>
      <c r="D208" s="22"/>
      <c r="E208" s="26"/>
      <c r="F208" s="26"/>
      <c r="G208" s="26"/>
      <c r="H208" s="23" t="s">
        <v>410</v>
      </c>
      <c r="I208" s="22"/>
      <c r="J208" s="328" t="s">
        <v>2348</v>
      </c>
      <c r="K208" s="328" t="s">
        <v>2349</v>
      </c>
      <c r="L208" s="328" t="s">
        <v>2350</v>
      </c>
    </row>
    <row r="209" ht="42.75" spans="1:12">
      <c r="A209" s="223">
        <v>109</v>
      </c>
      <c r="B209" s="225" t="s">
        <v>2409</v>
      </c>
      <c r="C209" s="23" t="s">
        <v>2410</v>
      </c>
      <c r="D209" s="22" t="s">
        <v>2411</v>
      </c>
      <c r="E209" s="26" t="s">
        <v>2412</v>
      </c>
      <c r="F209" s="26" t="s">
        <v>430</v>
      </c>
      <c r="G209" s="26"/>
      <c r="H209" s="23" t="s">
        <v>410</v>
      </c>
      <c r="I209" s="22"/>
      <c r="J209" s="328" t="s">
        <v>2340</v>
      </c>
      <c r="K209" s="328" t="s">
        <v>2413</v>
      </c>
      <c r="L209" s="328" t="s">
        <v>2414</v>
      </c>
    </row>
    <row r="210" ht="28.5" spans="1:12">
      <c r="A210" s="223" t="s">
        <v>2415</v>
      </c>
      <c r="B210" s="225" t="s">
        <v>2416</v>
      </c>
      <c r="C210" s="23" t="s">
        <v>2417</v>
      </c>
      <c r="D210" s="22"/>
      <c r="E210" s="26"/>
      <c r="F210" s="26"/>
      <c r="G210" s="175"/>
      <c r="H210" s="23" t="s">
        <v>20</v>
      </c>
      <c r="I210" s="22"/>
      <c r="J210" s="328" t="s">
        <v>2344</v>
      </c>
      <c r="K210" s="328" t="s">
        <v>2418</v>
      </c>
      <c r="L210" s="328" t="s">
        <v>2419</v>
      </c>
    </row>
    <row r="211" ht="42.75" spans="1:12">
      <c r="A211" s="223">
        <v>110</v>
      </c>
      <c r="B211" s="225" t="s">
        <v>2420</v>
      </c>
      <c r="C211" s="23" t="s">
        <v>2421</v>
      </c>
      <c r="D211" s="22" t="s">
        <v>2422</v>
      </c>
      <c r="E211" s="26" t="s">
        <v>2423</v>
      </c>
      <c r="F211" s="26" t="s">
        <v>430</v>
      </c>
      <c r="G211" s="175"/>
      <c r="H211" s="23" t="s">
        <v>410</v>
      </c>
      <c r="I211" s="22"/>
      <c r="J211" s="328">
        <v>1500</v>
      </c>
      <c r="K211" s="328">
        <v>1050</v>
      </c>
      <c r="L211" s="328">
        <v>900</v>
      </c>
    </row>
    <row r="212" ht="28.5" spans="1:12">
      <c r="A212" s="223" t="s">
        <v>2424</v>
      </c>
      <c r="B212" s="225" t="s">
        <v>2425</v>
      </c>
      <c r="C212" s="23" t="s">
        <v>2426</v>
      </c>
      <c r="D212" s="22"/>
      <c r="E212" s="26"/>
      <c r="F212" s="26"/>
      <c r="G212" s="26"/>
      <c r="H212" s="23" t="s">
        <v>20</v>
      </c>
      <c r="I212" s="22"/>
      <c r="J212" s="328">
        <v>225</v>
      </c>
      <c r="K212" s="328">
        <v>157.5</v>
      </c>
      <c r="L212" s="328">
        <v>135</v>
      </c>
    </row>
    <row r="213" ht="41" customHeight="1" spans="1:12">
      <c r="A213" s="223">
        <v>111</v>
      </c>
      <c r="B213" s="225" t="s">
        <v>2427</v>
      </c>
      <c r="C213" s="23" t="s">
        <v>2428</v>
      </c>
      <c r="D213" s="22" t="s">
        <v>2429</v>
      </c>
      <c r="E213" s="26" t="s">
        <v>2430</v>
      </c>
      <c r="F213" s="26" t="s">
        <v>430</v>
      </c>
      <c r="G213" s="26"/>
      <c r="H213" s="23" t="s">
        <v>410</v>
      </c>
      <c r="I213" s="22"/>
      <c r="J213" s="328">
        <v>1000</v>
      </c>
      <c r="K213" s="328">
        <v>700</v>
      </c>
      <c r="L213" s="328">
        <v>600</v>
      </c>
    </row>
    <row r="214" ht="28.5" spans="1:12">
      <c r="A214" s="223" t="s">
        <v>2431</v>
      </c>
      <c r="B214" s="225" t="s">
        <v>2432</v>
      </c>
      <c r="C214" s="23" t="s">
        <v>2433</v>
      </c>
      <c r="D214" s="22"/>
      <c r="E214" s="26"/>
      <c r="F214" s="26"/>
      <c r="G214" s="26"/>
      <c r="H214" s="23" t="s">
        <v>20</v>
      </c>
      <c r="I214" s="22"/>
      <c r="J214" s="328">
        <v>150</v>
      </c>
      <c r="K214" s="328">
        <v>105</v>
      </c>
      <c r="L214" s="328">
        <v>90</v>
      </c>
    </row>
    <row r="215" ht="53" customHeight="1" spans="1:12">
      <c r="A215" s="223">
        <v>112</v>
      </c>
      <c r="B215" s="225" t="s">
        <v>2434</v>
      </c>
      <c r="C215" s="23" t="s">
        <v>2435</v>
      </c>
      <c r="D215" s="22" t="s">
        <v>2436</v>
      </c>
      <c r="E215" s="26" t="s">
        <v>2437</v>
      </c>
      <c r="F215" s="26" t="s">
        <v>430</v>
      </c>
      <c r="G215" s="26"/>
      <c r="H215" s="23" t="s">
        <v>410</v>
      </c>
      <c r="I215" s="22" t="s">
        <v>2438</v>
      </c>
      <c r="J215" s="328">
        <v>1000</v>
      </c>
      <c r="K215" s="328">
        <v>700</v>
      </c>
      <c r="L215" s="328">
        <f>J215*0.6</f>
        <v>600</v>
      </c>
    </row>
    <row r="216" ht="28.5" spans="1:12">
      <c r="A216" s="223" t="s">
        <v>2439</v>
      </c>
      <c r="B216" s="225" t="s">
        <v>2440</v>
      </c>
      <c r="C216" s="23" t="s">
        <v>2441</v>
      </c>
      <c r="D216" s="22"/>
      <c r="E216" s="26"/>
      <c r="F216" s="26"/>
      <c r="G216" s="26"/>
      <c r="H216" s="23" t="s">
        <v>20</v>
      </c>
      <c r="I216" s="22"/>
      <c r="J216" s="328">
        <v>150</v>
      </c>
      <c r="K216" s="328">
        <v>105</v>
      </c>
      <c r="L216" s="328">
        <v>90</v>
      </c>
    </row>
    <row r="217" ht="71.25" spans="1:12">
      <c r="A217" s="223">
        <v>113</v>
      </c>
      <c r="B217" s="225" t="s">
        <v>2442</v>
      </c>
      <c r="C217" s="23" t="s">
        <v>2443</v>
      </c>
      <c r="D217" s="22" t="s">
        <v>2444</v>
      </c>
      <c r="E217" s="26" t="s">
        <v>2445</v>
      </c>
      <c r="F217" s="26" t="s">
        <v>2446</v>
      </c>
      <c r="G217" s="26"/>
      <c r="H217" s="23" t="s">
        <v>410</v>
      </c>
      <c r="I217" s="22" t="s">
        <v>2447</v>
      </c>
      <c r="J217" s="328">
        <v>1200</v>
      </c>
      <c r="K217" s="328">
        <v>960</v>
      </c>
      <c r="L217" s="328">
        <v>840</v>
      </c>
    </row>
    <row r="218" ht="28.5" spans="1:12">
      <c r="A218" s="223" t="s">
        <v>2448</v>
      </c>
      <c r="B218" s="225" t="s">
        <v>2449</v>
      </c>
      <c r="C218" s="23" t="s">
        <v>2450</v>
      </c>
      <c r="D218" s="22"/>
      <c r="E218" s="26"/>
      <c r="F218" s="26"/>
      <c r="G218" s="26"/>
      <c r="H218" s="23" t="s">
        <v>20</v>
      </c>
      <c r="I218" s="22"/>
      <c r="J218" s="328">
        <v>180</v>
      </c>
      <c r="K218" s="328">
        <v>144</v>
      </c>
      <c r="L218" s="328">
        <v>126</v>
      </c>
    </row>
    <row r="219" ht="28.5" spans="1:12">
      <c r="A219" s="223" t="s">
        <v>2451</v>
      </c>
      <c r="B219" s="225" t="s">
        <v>2452</v>
      </c>
      <c r="C219" s="23" t="s">
        <v>2453</v>
      </c>
      <c r="D219" s="22"/>
      <c r="E219" s="26"/>
      <c r="F219" s="26"/>
      <c r="G219" s="26"/>
      <c r="H219" s="23" t="s">
        <v>410</v>
      </c>
      <c r="I219" s="22"/>
      <c r="J219" s="328">
        <v>480</v>
      </c>
      <c r="K219" s="328">
        <v>384</v>
      </c>
      <c r="L219" s="328">
        <v>336</v>
      </c>
    </row>
    <row r="220" ht="42.75" spans="1:12">
      <c r="A220" s="223">
        <v>114</v>
      </c>
      <c r="B220" s="225" t="s">
        <v>2454</v>
      </c>
      <c r="C220" s="23" t="s">
        <v>2455</v>
      </c>
      <c r="D220" s="22" t="s">
        <v>2456</v>
      </c>
      <c r="E220" s="26" t="s">
        <v>2457</v>
      </c>
      <c r="F220" s="26" t="s">
        <v>430</v>
      </c>
      <c r="G220" s="26" t="s">
        <v>2458</v>
      </c>
      <c r="H220" s="23" t="s">
        <v>410</v>
      </c>
      <c r="I220" s="22"/>
      <c r="J220" s="328">
        <v>650</v>
      </c>
      <c r="K220" s="328">
        <v>520</v>
      </c>
      <c r="L220" s="328">
        <v>455</v>
      </c>
    </row>
    <row r="221" ht="28.5" spans="1:12">
      <c r="A221" s="223" t="s">
        <v>2459</v>
      </c>
      <c r="B221" s="225" t="s">
        <v>2460</v>
      </c>
      <c r="C221" s="23" t="s">
        <v>2461</v>
      </c>
      <c r="D221" s="22"/>
      <c r="E221" s="26"/>
      <c r="F221" s="26"/>
      <c r="G221" s="26"/>
      <c r="H221" s="23" t="s">
        <v>20</v>
      </c>
      <c r="I221" s="22"/>
      <c r="J221" s="328">
        <v>97.5</v>
      </c>
      <c r="K221" s="328">
        <v>78</v>
      </c>
      <c r="L221" s="328">
        <v>68.25</v>
      </c>
    </row>
    <row r="222" ht="28.5" spans="1:12">
      <c r="A222" s="223" t="s">
        <v>2462</v>
      </c>
      <c r="B222" s="225" t="s">
        <v>2463</v>
      </c>
      <c r="C222" s="23" t="s">
        <v>2464</v>
      </c>
      <c r="D222" s="22"/>
      <c r="E222" s="26"/>
      <c r="F222" s="26"/>
      <c r="G222" s="26"/>
      <c r="H222" s="23" t="s">
        <v>410</v>
      </c>
      <c r="I222" s="22"/>
      <c r="J222" s="328">
        <v>650</v>
      </c>
      <c r="K222" s="328">
        <v>520</v>
      </c>
      <c r="L222" s="328">
        <v>455</v>
      </c>
    </row>
    <row r="223" ht="28.5" spans="1:12">
      <c r="A223" s="223">
        <v>115</v>
      </c>
      <c r="B223" s="225" t="s">
        <v>2465</v>
      </c>
      <c r="C223" s="23" t="s">
        <v>2466</v>
      </c>
      <c r="D223" s="22" t="s">
        <v>2467</v>
      </c>
      <c r="E223" s="26" t="s">
        <v>2468</v>
      </c>
      <c r="F223" s="26" t="s">
        <v>430</v>
      </c>
      <c r="G223" s="26"/>
      <c r="H223" s="23" t="s">
        <v>410</v>
      </c>
      <c r="I223" s="22"/>
      <c r="J223" s="328">
        <v>1500</v>
      </c>
      <c r="K223" s="328">
        <v>1050</v>
      </c>
      <c r="L223" s="328">
        <v>900</v>
      </c>
    </row>
    <row r="224" ht="28.5" spans="1:12">
      <c r="A224" s="223" t="s">
        <v>2469</v>
      </c>
      <c r="B224" s="225" t="s">
        <v>2470</v>
      </c>
      <c r="C224" s="23" t="s">
        <v>2471</v>
      </c>
      <c r="D224" s="22"/>
      <c r="E224" s="26"/>
      <c r="F224" s="26"/>
      <c r="G224" s="26"/>
      <c r="H224" s="23" t="s">
        <v>20</v>
      </c>
      <c r="I224" s="22"/>
      <c r="J224" s="328">
        <v>225</v>
      </c>
      <c r="K224" s="328">
        <v>157.5</v>
      </c>
      <c r="L224" s="328">
        <v>135</v>
      </c>
    </row>
    <row r="225" ht="71.25" spans="1:12">
      <c r="A225" s="223">
        <v>116</v>
      </c>
      <c r="B225" s="225" t="s">
        <v>2472</v>
      </c>
      <c r="C225" s="23" t="s">
        <v>2473</v>
      </c>
      <c r="D225" s="22" t="s">
        <v>2474</v>
      </c>
      <c r="E225" s="26" t="s">
        <v>2475</v>
      </c>
      <c r="F225" s="26" t="s">
        <v>2476</v>
      </c>
      <c r="G225" s="26"/>
      <c r="H225" s="23" t="s">
        <v>410</v>
      </c>
      <c r="I225" s="22"/>
      <c r="J225" s="328">
        <v>1300</v>
      </c>
      <c r="K225" s="328">
        <v>910</v>
      </c>
      <c r="L225" s="328">
        <v>780</v>
      </c>
    </row>
    <row r="226" ht="28.5" spans="1:12">
      <c r="A226" s="223" t="s">
        <v>2477</v>
      </c>
      <c r="B226" s="225" t="s">
        <v>2478</v>
      </c>
      <c r="C226" s="23" t="s">
        <v>2479</v>
      </c>
      <c r="D226" s="22"/>
      <c r="E226" s="26"/>
      <c r="F226" s="26"/>
      <c r="G226" s="26"/>
      <c r="H226" s="23" t="s">
        <v>20</v>
      </c>
      <c r="I226" s="22"/>
      <c r="J226" s="328">
        <v>195</v>
      </c>
      <c r="K226" s="328">
        <v>136.5</v>
      </c>
      <c r="L226" s="328">
        <v>117</v>
      </c>
    </row>
    <row r="227" ht="28.5" spans="1:12">
      <c r="A227" s="223" t="s">
        <v>2480</v>
      </c>
      <c r="B227" s="225" t="s">
        <v>2481</v>
      </c>
      <c r="C227" s="23" t="s">
        <v>2482</v>
      </c>
      <c r="D227" s="22"/>
      <c r="E227" s="26"/>
      <c r="F227" s="26"/>
      <c r="G227" s="26"/>
      <c r="H227" s="23" t="s">
        <v>410</v>
      </c>
      <c r="I227" s="22"/>
      <c r="J227" s="328">
        <v>390</v>
      </c>
      <c r="K227" s="328">
        <v>273</v>
      </c>
      <c r="L227" s="328">
        <v>234</v>
      </c>
    </row>
    <row r="228" ht="42.75" spans="1:12">
      <c r="A228" s="223">
        <v>117</v>
      </c>
      <c r="B228" s="225" t="s">
        <v>2483</v>
      </c>
      <c r="C228" s="23" t="s">
        <v>2484</v>
      </c>
      <c r="D228" s="22" t="s">
        <v>2485</v>
      </c>
      <c r="E228" s="26" t="s">
        <v>2486</v>
      </c>
      <c r="F228" s="26" t="s">
        <v>430</v>
      </c>
      <c r="G228" s="26"/>
      <c r="H228" s="23" t="s">
        <v>2487</v>
      </c>
      <c r="I228" s="22"/>
      <c r="J228" s="328">
        <v>1200</v>
      </c>
      <c r="K228" s="328">
        <v>840</v>
      </c>
      <c r="L228" s="328">
        <v>720</v>
      </c>
    </row>
    <row r="229" ht="28.5" spans="1:12">
      <c r="A229" s="223" t="s">
        <v>2488</v>
      </c>
      <c r="B229" s="225" t="s">
        <v>2489</v>
      </c>
      <c r="C229" s="23" t="s">
        <v>2490</v>
      </c>
      <c r="D229" s="22"/>
      <c r="E229" s="26"/>
      <c r="F229" s="26"/>
      <c r="G229" s="26"/>
      <c r="H229" s="23" t="s">
        <v>20</v>
      </c>
      <c r="I229" s="22"/>
      <c r="J229" s="328">
        <v>180</v>
      </c>
      <c r="K229" s="328">
        <v>126</v>
      </c>
      <c r="L229" s="328">
        <v>108</v>
      </c>
    </row>
    <row r="230" ht="42.75" spans="1:12">
      <c r="A230" s="223">
        <v>118</v>
      </c>
      <c r="B230" s="225" t="s">
        <v>2491</v>
      </c>
      <c r="C230" s="23" t="s">
        <v>2492</v>
      </c>
      <c r="D230" s="22" t="s">
        <v>2493</v>
      </c>
      <c r="E230" s="26" t="s">
        <v>2494</v>
      </c>
      <c r="F230" s="26" t="s">
        <v>430</v>
      </c>
      <c r="G230" s="26"/>
      <c r="H230" s="23" t="s">
        <v>410</v>
      </c>
      <c r="I230" s="22"/>
      <c r="J230" s="328">
        <v>800</v>
      </c>
      <c r="K230" s="328">
        <v>640</v>
      </c>
      <c r="L230" s="328">
        <v>560</v>
      </c>
    </row>
    <row r="231" ht="28.5" spans="1:12">
      <c r="A231" s="223" t="s">
        <v>2495</v>
      </c>
      <c r="B231" s="225" t="s">
        <v>2496</v>
      </c>
      <c r="C231" s="23" t="s">
        <v>2497</v>
      </c>
      <c r="D231" s="22"/>
      <c r="E231" s="26"/>
      <c r="F231" s="26"/>
      <c r="G231" s="26"/>
      <c r="H231" s="23" t="s">
        <v>20</v>
      </c>
      <c r="I231" s="22"/>
      <c r="J231" s="328">
        <v>120</v>
      </c>
      <c r="K231" s="328">
        <v>96</v>
      </c>
      <c r="L231" s="328">
        <v>84</v>
      </c>
    </row>
    <row r="232" ht="34" customHeight="1" spans="1:12">
      <c r="A232" s="223">
        <v>119</v>
      </c>
      <c r="B232" s="225" t="s">
        <v>2498</v>
      </c>
      <c r="C232" s="23" t="s">
        <v>2499</v>
      </c>
      <c r="D232" s="22" t="s">
        <v>2500</v>
      </c>
      <c r="E232" s="26" t="s">
        <v>2501</v>
      </c>
      <c r="F232" s="26" t="s">
        <v>430</v>
      </c>
      <c r="G232" s="26"/>
      <c r="H232" s="23" t="s">
        <v>410</v>
      </c>
      <c r="I232" s="22"/>
      <c r="J232" s="328">
        <v>880</v>
      </c>
      <c r="K232" s="328">
        <f>J232*0.8</f>
        <v>704</v>
      </c>
      <c r="L232" s="328">
        <f>J232*0.6</f>
        <v>528</v>
      </c>
    </row>
    <row r="233" ht="28.5" spans="1:12">
      <c r="A233" s="223" t="s">
        <v>2502</v>
      </c>
      <c r="B233" s="225" t="s">
        <v>2503</v>
      </c>
      <c r="C233" s="23" t="s">
        <v>2504</v>
      </c>
      <c r="D233" s="22"/>
      <c r="E233" s="26"/>
      <c r="F233" s="26"/>
      <c r="G233" s="26"/>
      <c r="H233" s="23" t="s">
        <v>20</v>
      </c>
      <c r="I233" s="22"/>
      <c r="J233" s="328">
        <v>132</v>
      </c>
      <c r="K233" s="328">
        <v>105.6</v>
      </c>
      <c r="L233" s="328">
        <v>79.2</v>
      </c>
    </row>
    <row r="234" ht="34" customHeight="1" spans="1:12">
      <c r="A234" s="223">
        <v>120</v>
      </c>
      <c r="B234" s="225" t="s">
        <v>2505</v>
      </c>
      <c r="C234" s="23" t="s">
        <v>2506</v>
      </c>
      <c r="D234" s="22" t="s">
        <v>2507</v>
      </c>
      <c r="E234" s="26" t="s">
        <v>2508</v>
      </c>
      <c r="F234" s="26" t="s">
        <v>430</v>
      </c>
      <c r="G234" s="26"/>
      <c r="H234" s="23" t="s">
        <v>410</v>
      </c>
      <c r="I234" s="22"/>
      <c r="J234" s="328" t="s">
        <v>2509</v>
      </c>
      <c r="K234" s="328" t="s">
        <v>2510</v>
      </c>
      <c r="L234" s="328" t="s">
        <v>2511</v>
      </c>
    </row>
    <row r="235" ht="28.5" spans="1:12">
      <c r="A235" s="223" t="s">
        <v>2512</v>
      </c>
      <c r="B235" s="225" t="s">
        <v>2513</v>
      </c>
      <c r="C235" s="23" t="s">
        <v>2514</v>
      </c>
      <c r="D235" s="22"/>
      <c r="E235" s="26"/>
      <c r="F235" s="175"/>
      <c r="G235" s="175"/>
      <c r="H235" s="23" t="s">
        <v>20</v>
      </c>
      <c r="I235" s="22"/>
      <c r="J235" s="328" t="s">
        <v>2515</v>
      </c>
      <c r="K235" s="328" t="s">
        <v>2516</v>
      </c>
      <c r="L235" s="328" t="s">
        <v>2517</v>
      </c>
    </row>
    <row r="236" ht="50" customHeight="1" spans="1:12">
      <c r="A236" s="223">
        <v>121</v>
      </c>
      <c r="B236" s="225" t="s">
        <v>2518</v>
      </c>
      <c r="C236" s="23" t="s">
        <v>996</v>
      </c>
      <c r="D236" s="22" t="s">
        <v>2519</v>
      </c>
      <c r="E236" s="26" t="s">
        <v>998</v>
      </c>
      <c r="F236" s="175"/>
      <c r="G236" s="175"/>
      <c r="H236" s="23" t="s">
        <v>1836</v>
      </c>
      <c r="I236" s="22" t="s">
        <v>2520</v>
      </c>
      <c r="J236" s="328" t="s">
        <v>2275</v>
      </c>
      <c r="K236" s="328" t="s">
        <v>2275</v>
      </c>
      <c r="L236" s="328" t="s">
        <v>2275</v>
      </c>
    </row>
    <row r="237" ht="50" customHeight="1" spans="1:12">
      <c r="A237" s="223" t="s">
        <v>2521</v>
      </c>
      <c r="B237" s="225" t="s">
        <v>2522</v>
      </c>
      <c r="C237" s="23" t="s">
        <v>2523</v>
      </c>
      <c r="D237" s="22" t="s">
        <v>2524</v>
      </c>
      <c r="E237" s="26" t="s">
        <v>998</v>
      </c>
      <c r="F237" s="175"/>
      <c r="G237" s="26"/>
      <c r="H237" s="23" t="s">
        <v>1836</v>
      </c>
      <c r="I237" s="22" t="s">
        <v>2520</v>
      </c>
      <c r="J237" s="328" t="s">
        <v>2275</v>
      </c>
      <c r="K237" s="328" t="s">
        <v>2275</v>
      </c>
      <c r="L237" s="328" t="s">
        <v>2275</v>
      </c>
    </row>
    <row r="238" ht="42.75" spans="1:12">
      <c r="A238" s="223">
        <v>123</v>
      </c>
      <c r="B238" s="225" t="s">
        <v>2525</v>
      </c>
      <c r="C238" s="23" t="s">
        <v>2526</v>
      </c>
      <c r="D238" s="22" t="s">
        <v>2527</v>
      </c>
      <c r="E238" s="26" t="s">
        <v>2528</v>
      </c>
      <c r="F238" s="26"/>
      <c r="G238" s="26"/>
      <c r="H238" s="23" t="s">
        <v>410</v>
      </c>
      <c r="I238" s="22" t="s">
        <v>2520</v>
      </c>
      <c r="J238" s="328" t="s">
        <v>2275</v>
      </c>
      <c r="K238" s="328" t="s">
        <v>2275</v>
      </c>
      <c r="L238" s="328" t="s">
        <v>2275</v>
      </c>
    </row>
    <row r="239" ht="35" customHeight="1" spans="1:12">
      <c r="A239" s="223">
        <v>124</v>
      </c>
      <c r="B239" s="225" t="s">
        <v>2529</v>
      </c>
      <c r="C239" s="23" t="s">
        <v>2530</v>
      </c>
      <c r="D239" s="22" t="s">
        <v>2531</v>
      </c>
      <c r="E239" s="26" t="s">
        <v>2532</v>
      </c>
      <c r="F239" s="26"/>
      <c r="G239" s="26"/>
      <c r="H239" s="23" t="s">
        <v>410</v>
      </c>
      <c r="I239" s="22" t="s">
        <v>2520</v>
      </c>
      <c r="J239" s="328" t="s">
        <v>2275</v>
      </c>
      <c r="K239" s="328" t="s">
        <v>2275</v>
      </c>
      <c r="L239" s="328" t="s">
        <v>2275</v>
      </c>
    </row>
    <row r="240" ht="35" customHeight="1" spans="1:12">
      <c r="A240" s="230">
        <v>125</v>
      </c>
      <c r="B240" s="228" t="s">
        <v>2533</v>
      </c>
      <c r="C240" s="332" t="s">
        <v>2534</v>
      </c>
      <c r="D240" s="333" t="s">
        <v>2535</v>
      </c>
      <c r="E240" s="333" t="s">
        <v>2532</v>
      </c>
      <c r="F240" s="332"/>
      <c r="G240" s="332"/>
      <c r="H240" s="332" t="s">
        <v>410</v>
      </c>
      <c r="I240" s="333" t="s">
        <v>2520</v>
      </c>
      <c r="J240" s="332" t="s">
        <v>2275</v>
      </c>
      <c r="K240" s="332" t="s">
        <v>2275</v>
      </c>
      <c r="L240" s="332" t="s">
        <v>2275</v>
      </c>
    </row>
    <row r="241" ht="308" customHeight="1" spans="1:12">
      <c r="A241" s="334" t="s">
        <v>2536</v>
      </c>
      <c r="B241" s="334"/>
      <c r="C241" s="334"/>
      <c r="D241" s="334"/>
      <c r="E241" s="334"/>
      <c r="F241" s="334"/>
      <c r="G241" s="334"/>
      <c r="H241" s="334"/>
      <c r="I241" s="334"/>
      <c r="J241" s="334"/>
      <c r="K241" s="334"/>
      <c r="L241" s="334"/>
    </row>
  </sheetData>
  <mergeCells count="15">
    <mergeCell ref="A2:L2"/>
    <mergeCell ref="J3:L3"/>
    <mergeCell ref="A5:I5"/>
    <mergeCell ref="A52:I52"/>
    <mergeCell ref="A79:I79"/>
    <mergeCell ref="A241:L241"/>
    <mergeCell ref="A3:A4"/>
    <mergeCell ref="B3:B4"/>
    <mergeCell ref="C3:C4"/>
    <mergeCell ref="D3:D4"/>
    <mergeCell ref="E3:E4"/>
    <mergeCell ref="F3:F4"/>
    <mergeCell ref="G3:G4"/>
    <mergeCell ref="H3:H4"/>
    <mergeCell ref="I3:I4"/>
  </mergeCells>
  <pageMargins left="0.751388888888889" right="0.751388888888889" top="1" bottom="1" header="0.5" footer="0.5"/>
  <pageSetup paperSize="8" scale="56"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37"/>
  <sheetViews>
    <sheetView zoomScale="90" zoomScaleNormal="90" workbookViewId="0">
      <pane ySplit="4" topLeftCell="A116" activePane="bottomLeft" state="frozen"/>
      <selection/>
      <selection pane="bottomLeft" activeCell="A2" sqref="A2:L2"/>
    </sheetView>
  </sheetViews>
  <sheetFormatPr defaultColWidth="13.0916666666667" defaultRowHeight="20.25"/>
  <cols>
    <col min="1" max="1" width="6.66666666666667" style="264" customWidth="1"/>
    <col min="2" max="2" width="9.99166666666667" style="265" customWidth="1"/>
    <col min="3" max="3" width="21.9333333333333" style="264" customWidth="1"/>
    <col min="4" max="4" width="29.45" style="266" customWidth="1"/>
    <col min="5" max="5" width="38.8833333333333" style="266" customWidth="1"/>
    <col min="6" max="6" width="17.6333333333333" style="264" customWidth="1"/>
    <col min="7" max="7" width="11.525" style="264" customWidth="1"/>
    <col min="8" max="8" width="7.74166666666667" style="264" customWidth="1"/>
    <col min="9" max="9" width="36.6583333333333" style="266" customWidth="1"/>
    <col min="10" max="12" width="10.3916666666667" style="264" customWidth="1"/>
    <col min="13" max="13" width="18.3916666666667" style="264" customWidth="1"/>
    <col min="14" max="16384" width="13.0916666666667" style="264"/>
  </cols>
  <sheetData>
    <row r="1" spans="1:13">
      <c r="A1" s="267" t="s">
        <v>2537</v>
      </c>
      <c r="B1" s="268"/>
      <c r="C1" s="206"/>
      <c r="D1" s="210"/>
      <c r="E1" s="210"/>
      <c r="F1" s="206"/>
      <c r="G1" s="206"/>
      <c r="H1" s="206"/>
      <c r="I1" s="210"/>
      <c r="J1" s="206"/>
      <c r="K1" s="206"/>
      <c r="L1" s="206"/>
    </row>
    <row r="2" ht="29.25" spans="1:13">
      <c r="A2" s="216" t="s">
        <v>2538</v>
      </c>
      <c r="B2" s="269"/>
      <c r="C2" s="216"/>
      <c r="D2" s="217"/>
      <c r="E2" s="217"/>
      <c r="F2" s="216"/>
      <c r="G2" s="216"/>
      <c r="H2" s="216"/>
      <c r="I2" s="217"/>
      <c r="J2" s="216"/>
      <c r="K2" s="216"/>
      <c r="L2" s="216"/>
    </row>
    <row r="3" spans="1:13">
      <c r="A3" s="270" t="s">
        <v>2</v>
      </c>
      <c r="B3" s="271" t="s">
        <v>3</v>
      </c>
      <c r="C3" s="270" t="s">
        <v>4</v>
      </c>
      <c r="D3" s="270" t="s">
        <v>5</v>
      </c>
      <c r="E3" s="270" t="s">
        <v>6</v>
      </c>
      <c r="F3" s="270" t="s">
        <v>7</v>
      </c>
      <c r="G3" s="270" t="s">
        <v>8</v>
      </c>
      <c r="H3" s="270" t="s">
        <v>9</v>
      </c>
      <c r="I3" s="270" t="s">
        <v>10</v>
      </c>
      <c r="J3" s="272" t="s">
        <v>11</v>
      </c>
      <c r="K3" s="272"/>
      <c r="L3" s="272"/>
    </row>
    <row r="4" ht="31" customHeight="1" spans="1:13">
      <c r="A4" s="273"/>
      <c r="B4" s="271"/>
      <c r="C4" s="273"/>
      <c r="D4" s="270"/>
      <c r="E4" s="270"/>
      <c r="F4" s="273"/>
      <c r="G4" s="273"/>
      <c r="H4" s="273"/>
      <c r="I4" s="270"/>
      <c r="J4" s="161" t="s">
        <v>12</v>
      </c>
      <c r="K4" s="161" t="s">
        <v>13</v>
      </c>
      <c r="L4" s="161" t="s">
        <v>14</v>
      </c>
    </row>
    <row r="5" s="263" customFormat="1" ht="54" customHeight="1" spans="1:13">
      <c r="A5" s="238">
        <v>1</v>
      </c>
      <c r="B5" s="387" t="s">
        <v>2539</v>
      </c>
      <c r="C5" s="275" t="s">
        <v>2540</v>
      </c>
      <c r="D5" s="22" t="s">
        <v>2541</v>
      </c>
      <c r="E5" s="22" t="s">
        <v>2542</v>
      </c>
      <c r="F5" s="23"/>
      <c r="G5" s="23"/>
      <c r="H5" s="23" t="s">
        <v>2543</v>
      </c>
      <c r="I5" s="22" t="s">
        <v>2544</v>
      </c>
      <c r="J5" s="276">
        <v>10</v>
      </c>
      <c r="K5" s="277">
        <v>9.5</v>
      </c>
      <c r="L5" s="277">
        <v>9</v>
      </c>
      <c r="M5" s="278"/>
    </row>
    <row r="6" s="263" customFormat="1" ht="99" customHeight="1" spans="1:13">
      <c r="A6" s="173">
        <v>2</v>
      </c>
      <c r="B6" s="388" t="s">
        <v>2545</v>
      </c>
      <c r="C6" s="275" t="s">
        <v>2546</v>
      </c>
      <c r="D6" s="22" t="s">
        <v>2547</v>
      </c>
      <c r="E6" s="22" t="s">
        <v>2548</v>
      </c>
      <c r="F6" s="23"/>
      <c r="G6" s="280"/>
      <c r="H6" s="23" t="s">
        <v>2543</v>
      </c>
      <c r="I6" s="22" t="s">
        <v>2549</v>
      </c>
      <c r="J6" s="281">
        <v>9</v>
      </c>
      <c r="K6" s="282">
        <v>8.55</v>
      </c>
      <c r="L6" s="282">
        <v>8.1</v>
      </c>
      <c r="M6" s="278"/>
    </row>
    <row r="7" s="263" customFormat="1" ht="57" customHeight="1" spans="1:13">
      <c r="A7" s="173">
        <v>3</v>
      </c>
      <c r="B7" s="388" t="s">
        <v>2550</v>
      </c>
      <c r="C7" s="283" t="s">
        <v>2551</v>
      </c>
      <c r="D7" s="22" t="s">
        <v>2552</v>
      </c>
      <c r="E7" s="22" t="s">
        <v>2553</v>
      </c>
      <c r="F7" s="23"/>
      <c r="G7" s="280"/>
      <c r="H7" s="23" t="s">
        <v>20</v>
      </c>
      <c r="I7" s="22"/>
      <c r="J7" s="281">
        <v>8</v>
      </c>
      <c r="K7" s="282">
        <v>7.6</v>
      </c>
      <c r="L7" s="282">
        <v>7.2</v>
      </c>
      <c r="M7" s="278"/>
    </row>
    <row r="8" s="263" customFormat="1" ht="55" customHeight="1" spans="1:13">
      <c r="A8" s="173">
        <v>4</v>
      </c>
      <c r="B8" s="388" t="s">
        <v>2554</v>
      </c>
      <c r="C8" s="275" t="s">
        <v>2555</v>
      </c>
      <c r="D8" s="22" t="s">
        <v>2556</v>
      </c>
      <c r="E8" s="22" t="s">
        <v>2557</v>
      </c>
      <c r="F8" s="23"/>
      <c r="G8" s="23"/>
      <c r="H8" s="23" t="s">
        <v>2543</v>
      </c>
      <c r="I8" s="22" t="s">
        <v>2558</v>
      </c>
      <c r="J8" s="281">
        <v>2</v>
      </c>
      <c r="K8" s="282">
        <v>1.9</v>
      </c>
      <c r="L8" s="282">
        <v>1.8</v>
      </c>
      <c r="M8" s="278"/>
    </row>
    <row r="9" s="263" customFormat="1" ht="66" customHeight="1" spans="1:13">
      <c r="A9" s="173">
        <v>5</v>
      </c>
      <c r="B9" s="388" t="s">
        <v>2559</v>
      </c>
      <c r="C9" s="275" t="s">
        <v>2560</v>
      </c>
      <c r="D9" s="22" t="s">
        <v>2561</v>
      </c>
      <c r="E9" s="22" t="s">
        <v>2562</v>
      </c>
      <c r="F9" s="176"/>
      <c r="G9" s="284" t="s">
        <v>2563</v>
      </c>
      <c r="H9" s="23" t="s">
        <v>20</v>
      </c>
      <c r="I9" s="285"/>
      <c r="J9" s="281">
        <v>107</v>
      </c>
      <c r="K9" s="282">
        <v>101.65</v>
      </c>
      <c r="L9" s="282">
        <v>96.3</v>
      </c>
      <c r="M9" s="278"/>
    </row>
    <row r="10" s="263" customFormat="1" ht="28.5" spans="1:13">
      <c r="A10" s="226" t="s">
        <v>328</v>
      </c>
      <c r="B10" s="388" t="s">
        <v>2564</v>
      </c>
      <c r="C10" s="275" t="s">
        <v>2565</v>
      </c>
      <c r="D10" s="22"/>
      <c r="E10" s="22"/>
      <c r="F10" s="176"/>
      <c r="G10" s="286"/>
      <c r="H10" s="23" t="s">
        <v>20</v>
      </c>
      <c r="I10" s="287"/>
      <c r="J10" s="281">
        <v>107</v>
      </c>
      <c r="K10" s="282">
        <v>101.65</v>
      </c>
      <c r="L10" s="282">
        <v>96.3</v>
      </c>
      <c r="M10" s="278"/>
    </row>
    <row r="11" s="263" customFormat="1" ht="42.75" spans="1:13">
      <c r="A11" s="173">
        <v>6</v>
      </c>
      <c r="B11" s="388" t="s">
        <v>2566</v>
      </c>
      <c r="C11" s="275" t="s">
        <v>2567</v>
      </c>
      <c r="D11" s="22" t="s">
        <v>2568</v>
      </c>
      <c r="E11" s="22" t="s">
        <v>2569</v>
      </c>
      <c r="F11" s="176"/>
      <c r="G11" s="173"/>
      <c r="H11" s="23" t="s">
        <v>20</v>
      </c>
      <c r="I11" s="287"/>
      <c r="J11" s="281">
        <v>16</v>
      </c>
      <c r="K11" s="282">
        <v>15.2</v>
      </c>
      <c r="L11" s="282">
        <v>14.4</v>
      </c>
      <c r="M11" s="278"/>
    </row>
    <row r="12" s="263" customFormat="1" ht="42.75" spans="1:13">
      <c r="A12" s="173">
        <v>7</v>
      </c>
      <c r="B12" s="388" t="s">
        <v>2570</v>
      </c>
      <c r="C12" s="275" t="s">
        <v>2571</v>
      </c>
      <c r="D12" s="22" t="s">
        <v>2572</v>
      </c>
      <c r="E12" s="22" t="s">
        <v>2573</v>
      </c>
      <c r="F12" s="176"/>
      <c r="G12" s="176"/>
      <c r="H12" s="173" t="s">
        <v>20</v>
      </c>
      <c r="I12" s="285"/>
      <c r="J12" s="281">
        <v>20</v>
      </c>
      <c r="K12" s="282">
        <v>19</v>
      </c>
      <c r="L12" s="282">
        <v>18</v>
      </c>
      <c r="M12" s="278"/>
    </row>
    <row r="13" s="263" customFormat="1" ht="69" customHeight="1" spans="1:13">
      <c r="A13" s="173">
        <v>8</v>
      </c>
      <c r="B13" s="388" t="s">
        <v>2574</v>
      </c>
      <c r="C13" s="275" t="s">
        <v>2575</v>
      </c>
      <c r="D13" s="22" t="s">
        <v>2576</v>
      </c>
      <c r="E13" s="22" t="s">
        <v>2577</v>
      </c>
      <c r="F13" s="23"/>
      <c r="G13" s="23"/>
      <c r="H13" s="23" t="s">
        <v>2578</v>
      </c>
      <c r="I13" s="22" t="s">
        <v>2579</v>
      </c>
      <c r="J13" s="281">
        <v>11</v>
      </c>
      <c r="K13" s="282">
        <v>10.45</v>
      </c>
      <c r="L13" s="282">
        <v>9.9</v>
      </c>
      <c r="M13" s="278"/>
    </row>
    <row r="14" s="263" customFormat="1" ht="69" customHeight="1" spans="1:13">
      <c r="A14" s="173">
        <v>9</v>
      </c>
      <c r="B14" s="388" t="s">
        <v>2580</v>
      </c>
      <c r="C14" s="275" t="s">
        <v>2581</v>
      </c>
      <c r="D14" s="22" t="s">
        <v>2582</v>
      </c>
      <c r="E14" s="22" t="s">
        <v>2583</v>
      </c>
      <c r="F14" s="23"/>
      <c r="G14" s="23"/>
      <c r="H14" s="23" t="s">
        <v>2578</v>
      </c>
      <c r="I14" s="22" t="s">
        <v>2584</v>
      </c>
      <c r="J14" s="281">
        <v>36</v>
      </c>
      <c r="K14" s="282">
        <v>34.2</v>
      </c>
      <c r="L14" s="282">
        <v>32.4</v>
      </c>
      <c r="M14" s="278"/>
    </row>
    <row r="15" s="263" customFormat="1" ht="42.75" spans="1:13">
      <c r="A15" s="173">
        <v>10</v>
      </c>
      <c r="B15" s="388" t="s">
        <v>2585</v>
      </c>
      <c r="C15" s="275" t="s">
        <v>2586</v>
      </c>
      <c r="D15" s="22" t="s">
        <v>2587</v>
      </c>
      <c r="E15" s="22" t="s">
        <v>893</v>
      </c>
      <c r="F15" s="23"/>
      <c r="G15" s="23"/>
      <c r="H15" s="23" t="s">
        <v>20</v>
      </c>
      <c r="I15" s="22" t="s">
        <v>2588</v>
      </c>
      <c r="J15" s="281">
        <v>100</v>
      </c>
      <c r="K15" s="282">
        <v>95</v>
      </c>
      <c r="L15" s="282">
        <v>90</v>
      </c>
      <c r="M15" s="278"/>
    </row>
    <row r="16" s="263" customFormat="1" ht="113" customHeight="1" spans="1:13">
      <c r="A16" s="173">
        <v>11</v>
      </c>
      <c r="B16" s="388" t="s">
        <v>2589</v>
      </c>
      <c r="C16" s="275" t="s">
        <v>2590</v>
      </c>
      <c r="D16" s="22" t="s">
        <v>2591</v>
      </c>
      <c r="E16" s="22" t="s">
        <v>2592</v>
      </c>
      <c r="F16" s="23"/>
      <c r="G16" s="176"/>
      <c r="H16" s="173" t="s">
        <v>91</v>
      </c>
      <c r="I16" s="22" t="s">
        <v>2593</v>
      </c>
      <c r="J16" s="281">
        <v>275</v>
      </c>
      <c r="K16" s="282">
        <v>261.25</v>
      </c>
      <c r="L16" s="282">
        <v>247.5</v>
      </c>
      <c r="M16" s="278"/>
    </row>
    <row r="17" s="263" customFormat="1" ht="42.75" spans="1:13">
      <c r="A17" s="173">
        <v>12</v>
      </c>
      <c r="B17" s="388" t="s">
        <v>2594</v>
      </c>
      <c r="C17" s="275" t="s">
        <v>2595</v>
      </c>
      <c r="D17" s="22" t="s">
        <v>2596</v>
      </c>
      <c r="E17" s="22" t="s">
        <v>2597</v>
      </c>
      <c r="F17" s="176"/>
      <c r="G17" s="176"/>
      <c r="H17" s="173" t="s">
        <v>20</v>
      </c>
      <c r="I17" s="22" t="s">
        <v>2598</v>
      </c>
      <c r="J17" s="281">
        <v>40</v>
      </c>
      <c r="K17" s="282">
        <v>38</v>
      </c>
      <c r="L17" s="282">
        <v>36</v>
      </c>
      <c r="M17" s="278"/>
    </row>
    <row r="18" s="263" customFormat="1" ht="42.75" spans="1:13">
      <c r="A18" s="173">
        <v>13</v>
      </c>
      <c r="B18" s="388" t="s">
        <v>2599</v>
      </c>
      <c r="C18" s="275" t="s">
        <v>2600</v>
      </c>
      <c r="D18" s="22" t="s">
        <v>2601</v>
      </c>
      <c r="E18" s="22" t="s">
        <v>2602</v>
      </c>
      <c r="F18" s="173"/>
      <c r="G18" s="173"/>
      <c r="H18" s="23" t="s">
        <v>2603</v>
      </c>
      <c r="I18" s="171"/>
      <c r="J18" s="281">
        <v>13</v>
      </c>
      <c r="K18" s="282">
        <v>12.35</v>
      </c>
      <c r="L18" s="282">
        <v>11.7</v>
      </c>
      <c r="M18" s="278"/>
    </row>
    <row r="19" s="263" customFormat="1" ht="42.75" spans="1:13">
      <c r="A19" s="173">
        <v>14</v>
      </c>
      <c r="B19" s="388" t="s">
        <v>2604</v>
      </c>
      <c r="C19" s="275" t="s">
        <v>2605</v>
      </c>
      <c r="D19" s="22" t="s">
        <v>2606</v>
      </c>
      <c r="E19" s="22" t="s">
        <v>2607</v>
      </c>
      <c r="F19" s="173"/>
      <c r="G19" s="173"/>
      <c r="H19" s="173" t="s">
        <v>20</v>
      </c>
      <c r="I19" s="171"/>
      <c r="J19" s="281">
        <v>14</v>
      </c>
      <c r="K19" s="282">
        <v>13.3</v>
      </c>
      <c r="L19" s="282">
        <v>12.6</v>
      </c>
      <c r="M19" s="278"/>
    </row>
    <row r="20" s="263" customFormat="1" ht="42.75" spans="1:13">
      <c r="A20" s="173">
        <v>15</v>
      </c>
      <c r="B20" s="388" t="s">
        <v>2608</v>
      </c>
      <c r="C20" s="288" t="s">
        <v>2609</v>
      </c>
      <c r="D20" s="237" t="s">
        <v>2610</v>
      </c>
      <c r="E20" s="237" t="s">
        <v>2611</v>
      </c>
      <c r="F20" s="236"/>
      <c r="G20" s="236"/>
      <c r="H20" s="236" t="s">
        <v>2578</v>
      </c>
      <c r="I20" s="237" t="s">
        <v>2612</v>
      </c>
      <c r="J20" s="281">
        <v>130</v>
      </c>
      <c r="K20" s="282">
        <v>123.5</v>
      </c>
      <c r="L20" s="282">
        <v>117</v>
      </c>
      <c r="M20" s="278"/>
    </row>
    <row r="21" s="263" customFormat="1" ht="28.5" spans="1:13">
      <c r="A21" s="226" t="s">
        <v>929</v>
      </c>
      <c r="B21" s="388" t="s">
        <v>2613</v>
      </c>
      <c r="C21" s="275" t="s">
        <v>2614</v>
      </c>
      <c r="D21" s="22"/>
      <c r="E21" s="22"/>
      <c r="F21" s="23" t="s">
        <v>430</v>
      </c>
      <c r="G21" s="23"/>
      <c r="H21" s="236" t="s">
        <v>20</v>
      </c>
      <c r="I21" s="22"/>
      <c r="J21" s="281">
        <v>19.5</v>
      </c>
      <c r="K21" s="281">
        <v>19.5</v>
      </c>
      <c r="L21" s="281">
        <v>19.5</v>
      </c>
      <c r="M21" s="278"/>
    </row>
    <row r="22" s="263" customFormat="1" ht="28.5" spans="1:13">
      <c r="A22" s="173">
        <v>16</v>
      </c>
      <c r="B22" s="388" t="s">
        <v>2615</v>
      </c>
      <c r="C22" s="275" t="s">
        <v>2616</v>
      </c>
      <c r="D22" s="22" t="s">
        <v>2617</v>
      </c>
      <c r="E22" s="22" t="s">
        <v>2618</v>
      </c>
      <c r="F22" s="23" t="s">
        <v>2619</v>
      </c>
      <c r="G22" s="23"/>
      <c r="H22" s="23" t="s">
        <v>2620</v>
      </c>
      <c r="I22" s="22"/>
      <c r="J22" s="281">
        <v>10</v>
      </c>
      <c r="K22" s="282">
        <v>9.5</v>
      </c>
      <c r="L22" s="282">
        <v>9</v>
      </c>
      <c r="M22" s="278"/>
    </row>
    <row r="23" s="263" customFormat="1" ht="28.5" spans="1:13">
      <c r="A23" s="226" t="s">
        <v>2621</v>
      </c>
      <c r="B23" s="388" t="s">
        <v>2622</v>
      </c>
      <c r="C23" s="275" t="s">
        <v>2623</v>
      </c>
      <c r="D23" s="22"/>
      <c r="E23" s="22"/>
      <c r="F23" s="23"/>
      <c r="G23" s="23"/>
      <c r="H23" s="23" t="s">
        <v>2620</v>
      </c>
      <c r="I23" s="22"/>
      <c r="J23" s="281">
        <v>30</v>
      </c>
      <c r="K23" s="281">
        <v>28.5</v>
      </c>
      <c r="L23" s="281">
        <v>27</v>
      </c>
      <c r="M23" s="278"/>
    </row>
    <row r="24" s="263" customFormat="1" ht="28.5" spans="1:13">
      <c r="A24" s="226">
        <v>17</v>
      </c>
      <c r="B24" s="388" t="s">
        <v>2624</v>
      </c>
      <c r="C24" s="275" t="s">
        <v>2625</v>
      </c>
      <c r="D24" s="22" t="s">
        <v>2626</v>
      </c>
      <c r="E24" s="22" t="s">
        <v>2627</v>
      </c>
      <c r="F24" s="23" t="s">
        <v>430</v>
      </c>
      <c r="G24" s="23"/>
      <c r="H24" s="23" t="s">
        <v>2620</v>
      </c>
      <c r="I24" s="22"/>
      <c r="J24" s="281">
        <v>725</v>
      </c>
      <c r="K24" s="282">
        <v>688.75</v>
      </c>
      <c r="L24" s="282">
        <v>652.5</v>
      </c>
      <c r="M24" s="278"/>
    </row>
    <row r="25" s="263" customFormat="1" ht="28.5" spans="1:13">
      <c r="A25" s="226" t="s">
        <v>1724</v>
      </c>
      <c r="B25" s="388" t="s">
        <v>2628</v>
      </c>
      <c r="C25" s="275" t="s">
        <v>2629</v>
      </c>
      <c r="D25" s="22"/>
      <c r="E25" s="22"/>
      <c r="F25" s="23"/>
      <c r="G25" s="23"/>
      <c r="H25" s="23" t="s">
        <v>20</v>
      </c>
      <c r="I25" s="22"/>
      <c r="J25" s="281">
        <v>108.75</v>
      </c>
      <c r="K25" s="281">
        <v>103.3125</v>
      </c>
      <c r="L25" s="281">
        <v>97.875</v>
      </c>
      <c r="M25" s="278"/>
    </row>
    <row r="26" s="263" customFormat="1" ht="42.75" spans="1:13">
      <c r="A26" s="226">
        <v>18</v>
      </c>
      <c r="B26" s="388" t="s">
        <v>2630</v>
      </c>
      <c r="C26" s="275" t="s">
        <v>2631</v>
      </c>
      <c r="D26" s="22" t="s">
        <v>2632</v>
      </c>
      <c r="E26" s="22" t="s">
        <v>2633</v>
      </c>
      <c r="F26" s="23" t="s">
        <v>2634</v>
      </c>
      <c r="G26" s="23"/>
      <c r="H26" s="23" t="s">
        <v>1050</v>
      </c>
      <c r="I26" s="22" t="s">
        <v>2635</v>
      </c>
      <c r="J26" s="281">
        <v>200</v>
      </c>
      <c r="K26" s="282">
        <v>190</v>
      </c>
      <c r="L26" s="282">
        <v>180</v>
      </c>
      <c r="M26" s="278"/>
    </row>
    <row r="27" s="263" customFormat="1" ht="42.75" spans="1:13">
      <c r="A27" s="226" t="s">
        <v>2636</v>
      </c>
      <c r="B27" s="388" t="s">
        <v>2637</v>
      </c>
      <c r="C27" s="275" t="s">
        <v>2638</v>
      </c>
      <c r="D27" s="22"/>
      <c r="E27" s="22"/>
      <c r="F27" s="23"/>
      <c r="G27" s="23"/>
      <c r="H27" s="23" t="s">
        <v>1050</v>
      </c>
      <c r="I27" s="22" t="s">
        <v>2639</v>
      </c>
      <c r="J27" s="281">
        <v>100</v>
      </c>
      <c r="K27" s="282">
        <v>95</v>
      </c>
      <c r="L27" s="282">
        <v>90</v>
      </c>
      <c r="M27" s="278"/>
    </row>
    <row r="28" s="263" customFormat="1" ht="28.5" spans="1:13">
      <c r="A28" s="226" t="s">
        <v>2640</v>
      </c>
      <c r="B28" s="388" t="s">
        <v>2641</v>
      </c>
      <c r="C28" s="275" t="s">
        <v>2642</v>
      </c>
      <c r="D28" s="22"/>
      <c r="E28" s="22"/>
      <c r="F28" s="23"/>
      <c r="G28" s="23"/>
      <c r="H28" s="23" t="s">
        <v>20</v>
      </c>
      <c r="I28" s="22"/>
      <c r="J28" s="281">
        <v>30</v>
      </c>
      <c r="K28" s="281">
        <v>28.5</v>
      </c>
      <c r="L28" s="281">
        <v>27</v>
      </c>
      <c r="M28" s="278"/>
    </row>
    <row r="29" s="263" customFormat="1" ht="42.75" spans="1:13">
      <c r="A29" s="226">
        <v>19</v>
      </c>
      <c r="B29" s="388" t="s">
        <v>2643</v>
      </c>
      <c r="C29" s="275" t="s">
        <v>2644</v>
      </c>
      <c r="D29" s="22" t="s">
        <v>2645</v>
      </c>
      <c r="E29" s="22" t="s">
        <v>2633</v>
      </c>
      <c r="F29" s="23" t="s">
        <v>2646</v>
      </c>
      <c r="G29" s="23"/>
      <c r="H29" s="23" t="s">
        <v>1050</v>
      </c>
      <c r="I29" s="22" t="s">
        <v>2647</v>
      </c>
      <c r="J29" s="281">
        <v>500</v>
      </c>
      <c r="K29" s="282">
        <v>475</v>
      </c>
      <c r="L29" s="282">
        <v>450</v>
      </c>
      <c r="M29" s="278"/>
    </row>
    <row r="30" s="263" customFormat="1" ht="42.75" spans="1:13">
      <c r="A30" s="226" t="s">
        <v>1735</v>
      </c>
      <c r="B30" s="388" t="s">
        <v>2648</v>
      </c>
      <c r="C30" s="275" t="s">
        <v>2649</v>
      </c>
      <c r="D30" s="22"/>
      <c r="E30" s="22"/>
      <c r="F30" s="23"/>
      <c r="G30" s="23"/>
      <c r="H30" s="23" t="s">
        <v>1050</v>
      </c>
      <c r="I30" s="22" t="s">
        <v>2650</v>
      </c>
      <c r="J30" s="281">
        <v>500</v>
      </c>
      <c r="K30" s="282">
        <v>475</v>
      </c>
      <c r="L30" s="282">
        <v>450</v>
      </c>
      <c r="M30" s="278"/>
    </row>
    <row r="31" s="263" customFormat="1" ht="28.5" spans="1:13">
      <c r="A31" s="226" t="s">
        <v>2651</v>
      </c>
      <c r="B31" s="388" t="s">
        <v>2652</v>
      </c>
      <c r="C31" s="275" t="s">
        <v>2653</v>
      </c>
      <c r="D31" s="22"/>
      <c r="E31" s="22"/>
      <c r="F31" s="23"/>
      <c r="G31" s="23"/>
      <c r="H31" s="23" t="s">
        <v>20</v>
      </c>
      <c r="I31" s="22"/>
      <c r="J31" s="281">
        <v>75</v>
      </c>
      <c r="K31" s="281">
        <v>71.25</v>
      </c>
      <c r="L31" s="281">
        <v>67.5</v>
      </c>
      <c r="M31" s="278"/>
    </row>
    <row r="32" s="263" customFormat="1" ht="57" spans="1:13">
      <c r="A32" s="226">
        <v>20</v>
      </c>
      <c r="B32" s="388" t="s">
        <v>2654</v>
      </c>
      <c r="C32" s="275" t="s">
        <v>2655</v>
      </c>
      <c r="D32" s="22" t="s">
        <v>2656</v>
      </c>
      <c r="E32" s="22" t="s">
        <v>2657</v>
      </c>
      <c r="F32" s="23" t="s">
        <v>2634</v>
      </c>
      <c r="G32" s="23"/>
      <c r="H32" s="23" t="s">
        <v>1050</v>
      </c>
      <c r="I32" s="22" t="s">
        <v>2658</v>
      </c>
      <c r="J32" s="281">
        <v>760</v>
      </c>
      <c r="K32" s="282">
        <v>722</v>
      </c>
      <c r="L32" s="282">
        <v>684</v>
      </c>
      <c r="M32" s="278"/>
    </row>
    <row r="33" s="263" customFormat="1" ht="28.5" spans="1:13">
      <c r="A33" s="226" t="s">
        <v>1745</v>
      </c>
      <c r="B33" s="388" t="s">
        <v>2659</v>
      </c>
      <c r="C33" s="275" t="s">
        <v>2660</v>
      </c>
      <c r="D33" s="22"/>
      <c r="E33" s="22"/>
      <c r="F33" s="23"/>
      <c r="G33" s="23"/>
      <c r="H33" s="23" t="s">
        <v>1050</v>
      </c>
      <c r="I33" s="22" t="s">
        <v>2661</v>
      </c>
      <c r="J33" s="281">
        <v>380</v>
      </c>
      <c r="K33" s="282">
        <v>361</v>
      </c>
      <c r="L33" s="282">
        <v>342</v>
      </c>
      <c r="M33" s="278"/>
    </row>
    <row r="34" s="263" customFormat="1" ht="28.5" spans="1:13">
      <c r="A34" s="226" t="s">
        <v>1748</v>
      </c>
      <c r="B34" s="388" t="s">
        <v>2662</v>
      </c>
      <c r="C34" s="275" t="s">
        <v>2663</v>
      </c>
      <c r="D34" s="22"/>
      <c r="E34" s="22"/>
      <c r="F34" s="23"/>
      <c r="G34" s="23"/>
      <c r="H34" s="23" t="s">
        <v>20</v>
      </c>
      <c r="I34" s="22"/>
      <c r="J34" s="281">
        <v>114</v>
      </c>
      <c r="K34" s="281">
        <v>108.3</v>
      </c>
      <c r="L34" s="281">
        <v>102.6</v>
      </c>
      <c r="M34" s="278"/>
    </row>
    <row r="35" s="263" customFormat="1" ht="68" customHeight="1" spans="1:13">
      <c r="A35" s="226">
        <v>21</v>
      </c>
      <c r="B35" s="388" t="s">
        <v>2664</v>
      </c>
      <c r="C35" s="275" t="s">
        <v>2665</v>
      </c>
      <c r="D35" s="22" t="s">
        <v>2666</v>
      </c>
      <c r="E35" s="22" t="s">
        <v>2633</v>
      </c>
      <c r="F35" s="23" t="s">
        <v>2634</v>
      </c>
      <c r="G35" s="23" t="s">
        <v>2667</v>
      </c>
      <c r="H35" s="23" t="s">
        <v>1050</v>
      </c>
      <c r="I35" s="22" t="s">
        <v>2668</v>
      </c>
      <c r="J35" s="281">
        <v>800</v>
      </c>
      <c r="K35" s="282">
        <v>760</v>
      </c>
      <c r="L35" s="282">
        <v>720</v>
      </c>
      <c r="M35" s="278"/>
    </row>
    <row r="36" s="263" customFormat="1" ht="42.75" spans="1:13">
      <c r="A36" s="226" t="s">
        <v>194</v>
      </c>
      <c r="B36" s="388" t="s">
        <v>2669</v>
      </c>
      <c r="C36" s="23" t="s">
        <v>2670</v>
      </c>
      <c r="D36" s="22"/>
      <c r="E36" s="22"/>
      <c r="F36" s="23"/>
      <c r="G36" s="23"/>
      <c r="H36" s="23" t="s">
        <v>1050</v>
      </c>
      <c r="I36" s="22" t="s">
        <v>2671</v>
      </c>
      <c r="J36" s="281">
        <v>400</v>
      </c>
      <c r="K36" s="282">
        <v>380</v>
      </c>
      <c r="L36" s="282">
        <v>360</v>
      </c>
      <c r="M36" s="278"/>
    </row>
    <row r="37" s="263" customFormat="1" ht="42.75" spans="1:13">
      <c r="A37" s="226" t="s">
        <v>2672</v>
      </c>
      <c r="B37" s="388" t="s">
        <v>2673</v>
      </c>
      <c r="C37" s="23" t="s">
        <v>2674</v>
      </c>
      <c r="D37" s="22"/>
      <c r="E37" s="22"/>
      <c r="F37" s="23"/>
      <c r="G37" s="23"/>
      <c r="H37" s="23" t="s">
        <v>1050</v>
      </c>
      <c r="I37" s="22"/>
      <c r="J37" s="281">
        <v>800</v>
      </c>
      <c r="K37" s="282">
        <v>760</v>
      </c>
      <c r="L37" s="282">
        <v>720</v>
      </c>
      <c r="M37" s="278"/>
    </row>
    <row r="38" s="263" customFormat="1" ht="42.75" spans="1:13">
      <c r="A38" s="226" t="s">
        <v>2675</v>
      </c>
      <c r="B38" s="388" t="s">
        <v>2676</v>
      </c>
      <c r="C38" s="23" t="s">
        <v>2677</v>
      </c>
      <c r="D38" s="22"/>
      <c r="E38" s="22"/>
      <c r="F38" s="23"/>
      <c r="G38" s="23"/>
      <c r="H38" s="23" t="s">
        <v>20</v>
      </c>
      <c r="I38" s="22"/>
      <c r="J38" s="281">
        <v>120</v>
      </c>
      <c r="K38" s="281">
        <v>114</v>
      </c>
      <c r="L38" s="281">
        <v>108</v>
      </c>
      <c r="M38" s="278"/>
    </row>
    <row r="39" s="263" customFormat="1" ht="123" customHeight="1" spans="1:13">
      <c r="A39" s="226">
        <v>22</v>
      </c>
      <c r="B39" s="388" t="s">
        <v>2678</v>
      </c>
      <c r="C39" s="275" t="s">
        <v>2679</v>
      </c>
      <c r="D39" s="22" t="s">
        <v>2680</v>
      </c>
      <c r="E39" s="22" t="s">
        <v>2633</v>
      </c>
      <c r="F39" s="23" t="s">
        <v>2681</v>
      </c>
      <c r="G39" s="23" t="s">
        <v>2667</v>
      </c>
      <c r="H39" s="23" t="s">
        <v>1050</v>
      </c>
      <c r="I39" s="22" t="s">
        <v>2682</v>
      </c>
      <c r="J39" s="281">
        <v>1200</v>
      </c>
      <c r="K39" s="282">
        <v>1140</v>
      </c>
      <c r="L39" s="282">
        <v>1080</v>
      </c>
      <c r="M39" s="278"/>
    </row>
    <row r="40" s="263" customFormat="1" ht="42.75" spans="1:13">
      <c r="A40" s="226" t="s">
        <v>202</v>
      </c>
      <c r="B40" s="388" t="s">
        <v>2683</v>
      </c>
      <c r="C40" s="23" t="s">
        <v>2684</v>
      </c>
      <c r="D40" s="22"/>
      <c r="E40" s="171"/>
      <c r="F40" s="173"/>
      <c r="G40" s="173"/>
      <c r="H40" s="23" t="s">
        <v>1050</v>
      </c>
      <c r="I40" s="22" t="s">
        <v>2685</v>
      </c>
      <c r="J40" s="281">
        <v>600</v>
      </c>
      <c r="K40" s="282">
        <v>570</v>
      </c>
      <c r="L40" s="282">
        <v>540</v>
      </c>
      <c r="M40" s="278"/>
    </row>
    <row r="41" s="263" customFormat="1" ht="42.75" spans="1:13">
      <c r="A41" s="226" t="s">
        <v>2686</v>
      </c>
      <c r="B41" s="388" t="s">
        <v>2687</v>
      </c>
      <c r="C41" s="23" t="s">
        <v>2688</v>
      </c>
      <c r="D41" s="22"/>
      <c r="E41" s="171"/>
      <c r="F41" s="173"/>
      <c r="G41" s="173"/>
      <c r="H41" s="23" t="s">
        <v>1050</v>
      </c>
      <c r="I41" s="171"/>
      <c r="J41" s="281">
        <v>1200</v>
      </c>
      <c r="K41" s="282">
        <v>1140</v>
      </c>
      <c r="L41" s="282">
        <v>1080</v>
      </c>
      <c r="M41" s="278"/>
    </row>
    <row r="42" s="263" customFormat="1" ht="42.75" spans="1:13">
      <c r="A42" s="226" t="s">
        <v>2689</v>
      </c>
      <c r="B42" s="388" t="s">
        <v>2690</v>
      </c>
      <c r="C42" s="23" t="s">
        <v>2691</v>
      </c>
      <c r="D42" s="22"/>
      <c r="E42" s="171"/>
      <c r="F42" s="173"/>
      <c r="G42" s="173"/>
      <c r="H42" s="23" t="s">
        <v>20</v>
      </c>
      <c r="I42" s="171"/>
      <c r="J42" s="281">
        <v>180</v>
      </c>
      <c r="K42" s="281">
        <v>171</v>
      </c>
      <c r="L42" s="281">
        <v>162</v>
      </c>
      <c r="M42" s="278"/>
    </row>
    <row r="43" s="263" customFormat="1" ht="57" spans="1:13">
      <c r="A43" s="226">
        <v>23</v>
      </c>
      <c r="B43" s="388" t="s">
        <v>2692</v>
      </c>
      <c r="C43" s="275" t="s">
        <v>2693</v>
      </c>
      <c r="D43" s="22" t="s">
        <v>2694</v>
      </c>
      <c r="E43" s="22" t="s">
        <v>2633</v>
      </c>
      <c r="F43" s="23" t="s">
        <v>2634</v>
      </c>
      <c r="G43" s="23"/>
      <c r="H43" s="23" t="s">
        <v>1050</v>
      </c>
      <c r="I43" s="22" t="s">
        <v>2695</v>
      </c>
      <c r="J43" s="281">
        <v>760</v>
      </c>
      <c r="K43" s="282">
        <v>722</v>
      </c>
      <c r="L43" s="282">
        <v>684</v>
      </c>
      <c r="M43" s="278"/>
    </row>
    <row r="44" s="263" customFormat="1" ht="42.75" spans="1:13">
      <c r="A44" s="226" t="s">
        <v>976</v>
      </c>
      <c r="B44" s="388" t="s">
        <v>2696</v>
      </c>
      <c r="C44" s="275" t="s">
        <v>2697</v>
      </c>
      <c r="D44" s="171"/>
      <c r="E44" s="171"/>
      <c r="F44" s="173"/>
      <c r="G44" s="173"/>
      <c r="H44" s="23" t="s">
        <v>1050</v>
      </c>
      <c r="I44" s="22" t="s">
        <v>2698</v>
      </c>
      <c r="J44" s="281">
        <v>380</v>
      </c>
      <c r="K44" s="282">
        <v>361</v>
      </c>
      <c r="L44" s="282">
        <v>342</v>
      </c>
      <c r="M44" s="278"/>
    </row>
    <row r="45" s="263" customFormat="1" ht="42.75" spans="1:13">
      <c r="A45" s="226" t="s">
        <v>979</v>
      </c>
      <c r="B45" s="388" t="s">
        <v>2699</v>
      </c>
      <c r="C45" s="275" t="s">
        <v>2700</v>
      </c>
      <c r="D45" s="171"/>
      <c r="E45" s="171"/>
      <c r="F45" s="173"/>
      <c r="G45" s="173"/>
      <c r="H45" s="23" t="s">
        <v>20</v>
      </c>
      <c r="I45" s="171"/>
      <c r="J45" s="281">
        <v>114</v>
      </c>
      <c r="K45" s="281">
        <v>108.3</v>
      </c>
      <c r="L45" s="281">
        <v>102.6</v>
      </c>
      <c r="M45" s="278"/>
    </row>
    <row r="46" s="263" customFormat="1" ht="99.75" spans="1:13">
      <c r="A46" s="226">
        <v>24</v>
      </c>
      <c r="B46" s="388" t="s">
        <v>2701</v>
      </c>
      <c r="C46" s="275" t="s">
        <v>2702</v>
      </c>
      <c r="D46" s="22" t="s">
        <v>2703</v>
      </c>
      <c r="E46" s="22" t="s">
        <v>2633</v>
      </c>
      <c r="F46" s="23" t="s">
        <v>2634</v>
      </c>
      <c r="G46" s="23"/>
      <c r="H46" s="23" t="s">
        <v>1050</v>
      </c>
      <c r="I46" s="22" t="s">
        <v>2704</v>
      </c>
      <c r="J46" s="281">
        <v>1140</v>
      </c>
      <c r="K46" s="282">
        <v>1083</v>
      </c>
      <c r="L46" s="282">
        <v>1026</v>
      </c>
      <c r="M46" s="278"/>
    </row>
    <row r="47" s="263" customFormat="1" ht="42.75" spans="1:13">
      <c r="A47" s="226" t="s">
        <v>2705</v>
      </c>
      <c r="B47" s="388" t="s">
        <v>2706</v>
      </c>
      <c r="C47" s="275" t="s">
        <v>2707</v>
      </c>
      <c r="D47" s="22"/>
      <c r="E47" s="22"/>
      <c r="F47" s="23"/>
      <c r="G47" s="23"/>
      <c r="H47" s="23" t="s">
        <v>1050</v>
      </c>
      <c r="I47" s="22" t="s">
        <v>2708</v>
      </c>
      <c r="J47" s="281">
        <v>570</v>
      </c>
      <c r="K47" s="282">
        <v>541.5</v>
      </c>
      <c r="L47" s="282">
        <v>513</v>
      </c>
      <c r="M47" s="278"/>
    </row>
    <row r="48" s="263" customFormat="1" ht="42.75" spans="1:13">
      <c r="A48" s="226" t="s">
        <v>2709</v>
      </c>
      <c r="B48" s="388" t="s">
        <v>2710</v>
      </c>
      <c r="C48" s="275" t="s">
        <v>2711</v>
      </c>
      <c r="D48" s="22"/>
      <c r="E48" s="22"/>
      <c r="F48" s="23"/>
      <c r="G48" s="23"/>
      <c r="H48" s="23" t="s">
        <v>20</v>
      </c>
      <c r="I48" s="22"/>
      <c r="J48" s="281">
        <v>171</v>
      </c>
      <c r="K48" s="281">
        <v>162.45</v>
      </c>
      <c r="L48" s="281">
        <v>153.9</v>
      </c>
      <c r="M48" s="278"/>
    </row>
    <row r="49" s="263" customFormat="1" ht="57" spans="1:13">
      <c r="A49" s="226">
        <v>25</v>
      </c>
      <c r="B49" s="388" t="s">
        <v>2712</v>
      </c>
      <c r="C49" s="275" t="s">
        <v>2713</v>
      </c>
      <c r="D49" s="22" t="s">
        <v>2714</v>
      </c>
      <c r="E49" s="22" t="s">
        <v>2633</v>
      </c>
      <c r="F49" s="23" t="s">
        <v>2634</v>
      </c>
      <c r="G49" s="23"/>
      <c r="H49" s="23" t="s">
        <v>1050</v>
      </c>
      <c r="I49" s="22" t="s">
        <v>2715</v>
      </c>
      <c r="J49" s="281">
        <v>880</v>
      </c>
      <c r="K49" s="282">
        <v>836</v>
      </c>
      <c r="L49" s="282">
        <v>792</v>
      </c>
      <c r="M49" s="278"/>
    </row>
    <row r="50" s="263" customFormat="1" ht="42.75" spans="1:13">
      <c r="A50" s="226" t="s">
        <v>1000</v>
      </c>
      <c r="B50" s="388" t="s">
        <v>2716</v>
      </c>
      <c r="C50" s="275" t="s">
        <v>2717</v>
      </c>
      <c r="D50" s="22"/>
      <c r="E50" s="22"/>
      <c r="F50" s="23"/>
      <c r="G50" s="23"/>
      <c r="H50" s="23" t="s">
        <v>1050</v>
      </c>
      <c r="I50" s="22" t="s">
        <v>2718</v>
      </c>
      <c r="J50" s="281">
        <v>440</v>
      </c>
      <c r="K50" s="282">
        <v>418</v>
      </c>
      <c r="L50" s="282">
        <v>396</v>
      </c>
      <c r="M50" s="278"/>
    </row>
    <row r="51" s="263" customFormat="1" ht="28.5" spans="1:13">
      <c r="A51" s="226" t="s">
        <v>1003</v>
      </c>
      <c r="B51" s="388" t="s">
        <v>2719</v>
      </c>
      <c r="C51" s="275" t="s">
        <v>2720</v>
      </c>
      <c r="D51" s="22"/>
      <c r="E51" s="22"/>
      <c r="F51" s="23"/>
      <c r="G51" s="23"/>
      <c r="H51" s="23" t="s">
        <v>20</v>
      </c>
      <c r="I51" s="22"/>
      <c r="J51" s="281">
        <v>132</v>
      </c>
      <c r="K51" s="281">
        <v>125.4</v>
      </c>
      <c r="L51" s="281">
        <v>118.8</v>
      </c>
      <c r="M51" s="278"/>
    </row>
    <row r="52" s="263" customFormat="1" ht="128" customHeight="1" spans="1:13">
      <c r="A52" s="226">
        <v>26</v>
      </c>
      <c r="B52" s="388" t="s">
        <v>2721</v>
      </c>
      <c r="C52" s="275" t="s">
        <v>2722</v>
      </c>
      <c r="D52" s="22" t="s">
        <v>2723</v>
      </c>
      <c r="E52" s="22" t="s">
        <v>2724</v>
      </c>
      <c r="F52" s="23" t="s">
        <v>2634</v>
      </c>
      <c r="G52" s="23"/>
      <c r="H52" s="23" t="s">
        <v>1050</v>
      </c>
      <c r="I52" s="22" t="s">
        <v>2725</v>
      </c>
      <c r="J52" s="281">
        <v>1320</v>
      </c>
      <c r="K52" s="282">
        <v>1254</v>
      </c>
      <c r="L52" s="282">
        <v>1188</v>
      </c>
      <c r="M52" s="278"/>
    </row>
    <row r="53" s="263" customFormat="1" ht="42.75" spans="1:13">
      <c r="A53" s="226" t="s">
        <v>226</v>
      </c>
      <c r="B53" s="388" t="s">
        <v>2726</v>
      </c>
      <c r="C53" s="275" t="s">
        <v>2727</v>
      </c>
      <c r="D53" s="22"/>
      <c r="E53" s="22"/>
      <c r="F53" s="23"/>
      <c r="G53" s="23"/>
      <c r="H53" s="23" t="s">
        <v>1050</v>
      </c>
      <c r="I53" s="22" t="s">
        <v>2728</v>
      </c>
      <c r="J53" s="281">
        <v>660</v>
      </c>
      <c r="K53" s="282">
        <v>627</v>
      </c>
      <c r="L53" s="282">
        <v>594</v>
      </c>
      <c r="M53" s="278"/>
    </row>
    <row r="54" s="263" customFormat="1" ht="28.5" spans="1:13">
      <c r="A54" s="226" t="s">
        <v>1015</v>
      </c>
      <c r="B54" s="388" t="s">
        <v>2729</v>
      </c>
      <c r="C54" s="275" t="s">
        <v>2730</v>
      </c>
      <c r="D54" s="22"/>
      <c r="E54" s="22"/>
      <c r="F54" s="23"/>
      <c r="G54" s="23"/>
      <c r="H54" s="23" t="s">
        <v>20</v>
      </c>
      <c r="I54" s="22"/>
      <c r="J54" s="281">
        <v>198</v>
      </c>
      <c r="K54" s="281">
        <v>188.1</v>
      </c>
      <c r="L54" s="281">
        <v>178.2</v>
      </c>
      <c r="M54" s="278"/>
    </row>
    <row r="55" s="263" customFormat="1" ht="42.75" spans="1:13">
      <c r="A55" s="226">
        <v>27</v>
      </c>
      <c r="B55" s="388" t="s">
        <v>2731</v>
      </c>
      <c r="C55" s="275" t="s">
        <v>2732</v>
      </c>
      <c r="D55" s="22" t="s">
        <v>2733</v>
      </c>
      <c r="E55" s="22" t="s">
        <v>2633</v>
      </c>
      <c r="F55" s="23" t="s">
        <v>2734</v>
      </c>
      <c r="G55" s="23"/>
      <c r="H55" s="23" t="s">
        <v>2735</v>
      </c>
      <c r="I55" s="22" t="s">
        <v>2736</v>
      </c>
      <c r="J55" s="281">
        <v>200</v>
      </c>
      <c r="K55" s="282">
        <v>190</v>
      </c>
      <c r="L55" s="282">
        <v>180</v>
      </c>
      <c r="M55" s="278"/>
    </row>
    <row r="56" s="263" customFormat="1" ht="42.75" spans="1:13">
      <c r="A56" s="226" t="s">
        <v>1027</v>
      </c>
      <c r="B56" s="388" t="s">
        <v>2737</v>
      </c>
      <c r="C56" s="275" t="s">
        <v>2738</v>
      </c>
      <c r="D56" s="22"/>
      <c r="E56" s="22"/>
      <c r="F56" s="23"/>
      <c r="G56" s="23"/>
      <c r="H56" s="23" t="s">
        <v>2735</v>
      </c>
      <c r="I56" s="22" t="s">
        <v>2739</v>
      </c>
      <c r="J56" s="281">
        <v>60</v>
      </c>
      <c r="K56" s="281">
        <v>57</v>
      </c>
      <c r="L56" s="281">
        <v>54</v>
      </c>
      <c r="M56" s="278"/>
    </row>
    <row r="57" s="263" customFormat="1" ht="28.5" spans="1:13">
      <c r="A57" s="226" t="s">
        <v>1030</v>
      </c>
      <c r="B57" s="388" t="s">
        <v>2740</v>
      </c>
      <c r="C57" s="275" t="s">
        <v>2741</v>
      </c>
      <c r="D57" s="22"/>
      <c r="E57" s="22"/>
      <c r="F57" s="23"/>
      <c r="G57" s="23"/>
      <c r="H57" s="23" t="s">
        <v>20</v>
      </c>
      <c r="I57" s="22"/>
      <c r="J57" s="281">
        <v>30</v>
      </c>
      <c r="K57" s="281">
        <v>28.5</v>
      </c>
      <c r="L57" s="281">
        <v>27</v>
      </c>
      <c r="M57" s="278"/>
    </row>
    <row r="58" s="263" customFormat="1" ht="42.75" spans="1:13">
      <c r="A58" s="226">
        <v>28</v>
      </c>
      <c r="B58" s="388" t="s">
        <v>2742</v>
      </c>
      <c r="C58" s="275" t="s">
        <v>2743</v>
      </c>
      <c r="D58" s="22" t="s">
        <v>2744</v>
      </c>
      <c r="E58" s="22" t="s">
        <v>2745</v>
      </c>
      <c r="F58" s="23" t="s">
        <v>2746</v>
      </c>
      <c r="G58" s="23"/>
      <c r="H58" s="23" t="s">
        <v>1050</v>
      </c>
      <c r="I58" s="22"/>
      <c r="J58" s="281">
        <v>960</v>
      </c>
      <c r="K58" s="282">
        <v>912</v>
      </c>
      <c r="L58" s="282">
        <v>864</v>
      </c>
      <c r="M58" s="278"/>
    </row>
    <row r="59" s="263" customFormat="1" ht="42.75" spans="1:13">
      <c r="A59" s="226" t="s">
        <v>531</v>
      </c>
      <c r="B59" s="388" t="s">
        <v>2747</v>
      </c>
      <c r="C59" s="275" t="s">
        <v>2748</v>
      </c>
      <c r="D59" s="22"/>
      <c r="E59" s="22"/>
      <c r="F59" s="289"/>
      <c r="G59" s="23"/>
      <c r="H59" s="23" t="s">
        <v>1050</v>
      </c>
      <c r="I59" s="22"/>
      <c r="J59" s="281">
        <v>480</v>
      </c>
      <c r="K59" s="281">
        <v>456</v>
      </c>
      <c r="L59" s="281">
        <v>432</v>
      </c>
      <c r="M59" s="278"/>
    </row>
    <row r="60" s="263" customFormat="1" ht="28.5" spans="1:13">
      <c r="A60" s="226" t="s">
        <v>2749</v>
      </c>
      <c r="B60" s="388" t="s">
        <v>2750</v>
      </c>
      <c r="C60" s="275" t="s">
        <v>2751</v>
      </c>
      <c r="D60" s="231"/>
      <c r="E60" s="231"/>
      <c r="F60" s="229"/>
      <c r="G60" s="229"/>
      <c r="H60" s="229" t="s">
        <v>20</v>
      </c>
      <c r="I60" s="231"/>
      <c r="J60" s="281">
        <v>144</v>
      </c>
      <c r="K60" s="281">
        <v>136.8</v>
      </c>
      <c r="L60" s="281">
        <v>129.6</v>
      </c>
      <c r="M60" s="278"/>
    </row>
    <row r="61" s="263" customFormat="1" ht="42.75" spans="1:13">
      <c r="A61" s="226">
        <v>29</v>
      </c>
      <c r="B61" s="388" t="s">
        <v>2752</v>
      </c>
      <c r="C61" s="275" t="s">
        <v>2753</v>
      </c>
      <c r="D61" s="22" t="s">
        <v>2754</v>
      </c>
      <c r="E61" s="22" t="s">
        <v>2755</v>
      </c>
      <c r="F61" s="22" t="s">
        <v>430</v>
      </c>
      <c r="G61" s="22"/>
      <c r="H61" s="23" t="s">
        <v>1050</v>
      </c>
      <c r="I61" s="290"/>
      <c r="J61" s="281">
        <v>800</v>
      </c>
      <c r="K61" s="282">
        <v>760</v>
      </c>
      <c r="L61" s="282">
        <v>720</v>
      </c>
      <c r="M61" s="278"/>
    </row>
    <row r="62" s="263" customFormat="1" ht="28.5" spans="1:13">
      <c r="A62" s="226" t="s">
        <v>540</v>
      </c>
      <c r="B62" s="388" t="s">
        <v>2756</v>
      </c>
      <c r="C62" s="275" t="s">
        <v>2757</v>
      </c>
      <c r="D62" s="291"/>
      <c r="E62" s="291"/>
      <c r="F62" s="291"/>
      <c r="G62" s="291"/>
      <c r="H62" s="23" t="s">
        <v>20</v>
      </c>
      <c r="I62" s="290"/>
      <c r="J62" s="281">
        <v>120</v>
      </c>
      <c r="K62" s="281">
        <v>114</v>
      </c>
      <c r="L62" s="281">
        <v>108</v>
      </c>
      <c r="M62" s="278"/>
    </row>
    <row r="63" s="263" customFormat="1" ht="42.75" spans="1:13">
      <c r="A63" s="226">
        <v>30</v>
      </c>
      <c r="B63" s="388" t="s">
        <v>2758</v>
      </c>
      <c r="C63" s="275" t="s">
        <v>2759</v>
      </c>
      <c r="D63" s="22" t="s">
        <v>2760</v>
      </c>
      <c r="E63" s="22" t="s">
        <v>2761</v>
      </c>
      <c r="F63" s="22" t="s">
        <v>430</v>
      </c>
      <c r="G63" s="22"/>
      <c r="H63" s="23" t="s">
        <v>1050</v>
      </c>
      <c r="I63" s="22" t="s">
        <v>2762</v>
      </c>
      <c r="J63" s="281">
        <v>1152</v>
      </c>
      <c r="K63" s="282">
        <v>1094.4</v>
      </c>
      <c r="L63" s="282">
        <v>1036.8</v>
      </c>
      <c r="M63" s="278"/>
    </row>
    <row r="64" s="263" customFormat="1" ht="28.5" spans="1:13">
      <c r="A64" s="226" t="s">
        <v>2763</v>
      </c>
      <c r="B64" s="388" t="s">
        <v>2764</v>
      </c>
      <c r="C64" s="275" t="s">
        <v>2765</v>
      </c>
      <c r="D64" s="291"/>
      <c r="E64" s="291"/>
      <c r="F64" s="291"/>
      <c r="G64" s="291"/>
      <c r="H64" s="23" t="s">
        <v>20</v>
      </c>
      <c r="I64" s="291"/>
      <c r="J64" s="281">
        <v>172.8</v>
      </c>
      <c r="K64" s="281">
        <v>164.16</v>
      </c>
      <c r="L64" s="281">
        <v>155.52</v>
      </c>
      <c r="M64" s="278"/>
    </row>
    <row r="65" s="263" customFormat="1" ht="42.75" spans="1:13">
      <c r="A65" s="226">
        <v>31</v>
      </c>
      <c r="B65" s="388" t="s">
        <v>2766</v>
      </c>
      <c r="C65" s="275" t="s">
        <v>2767</v>
      </c>
      <c r="D65" s="22" t="s">
        <v>2768</v>
      </c>
      <c r="E65" s="22" t="s">
        <v>2755</v>
      </c>
      <c r="F65" s="22" t="s">
        <v>430</v>
      </c>
      <c r="G65" s="22"/>
      <c r="H65" s="23" t="s">
        <v>1050</v>
      </c>
      <c r="I65" s="291" t="s">
        <v>2769</v>
      </c>
      <c r="J65" s="281">
        <v>900</v>
      </c>
      <c r="K65" s="282">
        <v>855</v>
      </c>
      <c r="L65" s="282">
        <v>810</v>
      </c>
      <c r="M65" s="278"/>
    </row>
    <row r="66" s="263" customFormat="1" ht="28.5" spans="1:13">
      <c r="A66" s="292" t="s">
        <v>2770</v>
      </c>
      <c r="B66" s="389" t="s">
        <v>2771</v>
      </c>
      <c r="C66" s="294" t="s">
        <v>2772</v>
      </c>
      <c r="D66" s="295"/>
      <c r="E66" s="295"/>
      <c r="F66" s="295"/>
      <c r="G66" s="295"/>
      <c r="H66" s="229" t="s">
        <v>20</v>
      </c>
      <c r="I66" s="295"/>
      <c r="J66" s="281">
        <v>135</v>
      </c>
      <c r="K66" s="281">
        <v>128.25</v>
      </c>
      <c r="L66" s="281">
        <v>121.5</v>
      </c>
      <c r="M66" s="278"/>
    </row>
    <row r="67" s="263" customFormat="1" ht="85.5" spans="1:13">
      <c r="A67" s="226">
        <v>32</v>
      </c>
      <c r="B67" s="388" t="s">
        <v>2773</v>
      </c>
      <c r="C67" s="23" t="s">
        <v>2774</v>
      </c>
      <c r="D67" s="22" t="s">
        <v>2775</v>
      </c>
      <c r="E67" s="22" t="s">
        <v>2776</v>
      </c>
      <c r="F67" s="23" t="s">
        <v>2777</v>
      </c>
      <c r="G67" s="23"/>
      <c r="H67" s="23" t="s">
        <v>1050</v>
      </c>
      <c r="I67" s="22" t="s">
        <v>2778</v>
      </c>
      <c r="J67" s="281">
        <v>1160</v>
      </c>
      <c r="K67" s="282">
        <v>1102</v>
      </c>
      <c r="L67" s="282">
        <v>1044</v>
      </c>
      <c r="M67" s="278"/>
    </row>
    <row r="68" s="263" customFormat="1" ht="35" customHeight="1" spans="1:13">
      <c r="A68" s="226" t="s">
        <v>1060</v>
      </c>
      <c r="B68" s="388" t="s">
        <v>2779</v>
      </c>
      <c r="C68" s="23" t="s">
        <v>2780</v>
      </c>
      <c r="D68" s="22"/>
      <c r="E68" s="22"/>
      <c r="F68" s="23"/>
      <c r="G68" s="23"/>
      <c r="H68" s="23" t="s">
        <v>1050</v>
      </c>
      <c r="I68" s="22" t="s">
        <v>2778</v>
      </c>
      <c r="J68" s="281">
        <v>464</v>
      </c>
      <c r="K68" s="281">
        <v>440.8</v>
      </c>
      <c r="L68" s="281">
        <v>417.6</v>
      </c>
      <c r="M68" s="278"/>
    </row>
    <row r="69" s="263" customFormat="1" ht="42.75" spans="1:13">
      <c r="A69" s="226" t="s">
        <v>2781</v>
      </c>
      <c r="B69" s="388" t="s">
        <v>2782</v>
      </c>
      <c r="C69" s="23" t="s">
        <v>2783</v>
      </c>
      <c r="D69" s="22"/>
      <c r="E69" s="22"/>
      <c r="F69" s="23"/>
      <c r="G69" s="23"/>
      <c r="H69" s="23" t="s">
        <v>1050</v>
      </c>
      <c r="I69" s="22" t="s">
        <v>2778</v>
      </c>
      <c r="J69" s="281">
        <v>348</v>
      </c>
      <c r="K69" s="281">
        <v>330.6</v>
      </c>
      <c r="L69" s="281">
        <v>313.2</v>
      </c>
      <c r="M69" s="278"/>
    </row>
    <row r="70" s="263" customFormat="1" ht="42" customHeight="1" spans="1:13">
      <c r="A70" s="226" t="s">
        <v>2784</v>
      </c>
      <c r="B70" s="388" t="s">
        <v>2785</v>
      </c>
      <c r="C70" s="23" t="s">
        <v>2786</v>
      </c>
      <c r="D70" s="22"/>
      <c r="E70" s="22"/>
      <c r="F70" s="23"/>
      <c r="G70" s="23"/>
      <c r="H70" s="23" t="s">
        <v>1050</v>
      </c>
      <c r="I70" s="22" t="s">
        <v>2778</v>
      </c>
      <c r="J70" s="281">
        <v>232</v>
      </c>
      <c r="K70" s="281">
        <v>220.4</v>
      </c>
      <c r="L70" s="281">
        <v>208.8</v>
      </c>
      <c r="M70" s="278"/>
    </row>
    <row r="71" s="263" customFormat="1" ht="42" customHeight="1" spans="1:13">
      <c r="A71" s="226" t="s">
        <v>2787</v>
      </c>
      <c r="B71" s="388" t="s">
        <v>2788</v>
      </c>
      <c r="C71" s="23" t="s">
        <v>2789</v>
      </c>
      <c r="D71" s="22"/>
      <c r="E71" s="22"/>
      <c r="F71" s="23"/>
      <c r="G71" s="23"/>
      <c r="H71" s="23" t="s">
        <v>1050</v>
      </c>
      <c r="I71" s="22" t="s">
        <v>2778</v>
      </c>
      <c r="J71" s="281">
        <v>580</v>
      </c>
      <c r="K71" s="281">
        <v>551</v>
      </c>
      <c r="L71" s="281">
        <v>522</v>
      </c>
      <c r="M71" s="278"/>
    </row>
    <row r="72" s="263" customFormat="1" ht="28.5" spans="1:13">
      <c r="A72" s="226" t="s">
        <v>2790</v>
      </c>
      <c r="B72" s="388" t="s">
        <v>2791</v>
      </c>
      <c r="C72" s="23" t="s">
        <v>2792</v>
      </c>
      <c r="D72" s="22"/>
      <c r="E72" s="22"/>
      <c r="F72" s="23"/>
      <c r="G72" s="23"/>
      <c r="H72" s="23" t="s">
        <v>20</v>
      </c>
      <c r="I72" s="22"/>
      <c r="J72" s="281">
        <v>174</v>
      </c>
      <c r="K72" s="281">
        <v>165.3</v>
      </c>
      <c r="L72" s="281">
        <v>156.6</v>
      </c>
      <c r="M72" s="278"/>
    </row>
    <row r="73" s="263" customFormat="1" ht="57" spans="1:13">
      <c r="A73" s="296">
        <v>33</v>
      </c>
      <c r="B73" s="387" t="s">
        <v>2793</v>
      </c>
      <c r="C73" s="236" t="s">
        <v>2794</v>
      </c>
      <c r="D73" s="237" t="s">
        <v>2795</v>
      </c>
      <c r="E73" s="237" t="s">
        <v>2796</v>
      </c>
      <c r="F73" s="236" t="s">
        <v>2797</v>
      </c>
      <c r="G73" s="236"/>
      <c r="H73" s="236" t="s">
        <v>1050</v>
      </c>
      <c r="I73" s="237" t="s">
        <v>2778</v>
      </c>
      <c r="J73" s="277">
        <v>2400</v>
      </c>
      <c r="K73" s="277">
        <v>2280</v>
      </c>
      <c r="L73" s="277">
        <v>2160</v>
      </c>
      <c r="M73" s="278"/>
    </row>
    <row r="74" s="263" customFormat="1" ht="38" customHeight="1" spans="1:13">
      <c r="A74" s="226" t="s">
        <v>2798</v>
      </c>
      <c r="B74" s="388" t="s">
        <v>2799</v>
      </c>
      <c r="C74" s="23" t="s">
        <v>2800</v>
      </c>
      <c r="D74" s="22"/>
      <c r="E74" s="22"/>
      <c r="F74" s="23"/>
      <c r="G74" s="23"/>
      <c r="H74" s="23" t="s">
        <v>1050</v>
      </c>
      <c r="I74" s="22" t="s">
        <v>2778</v>
      </c>
      <c r="J74" s="282">
        <v>960</v>
      </c>
      <c r="K74" s="282">
        <v>912</v>
      </c>
      <c r="L74" s="282">
        <v>864</v>
      </c>
      <c r="M74" s="278"/>
    </row>
    <row r="75" s="263" customFormat="1" ht="38" customHeight="1" spans="1:13">
      <c r="A75" s="226" t="s">
        <v>2801</v>
      </c>
      <c r="B75" s="388" t="s">
        <v>2802</v>
      </c>
      <c r="C75" s="23" t="s">
        <v>2803</v>
      </c>
      <c r="D75" s="22"/>
      <c r="E75" s="22"/>
      <c r="F75" s="23"/>
      <c r="G75" s="23"/>
      <c r="H75" s="23" t="s">
        <v>1050</v>
      </c>
      <c r="I75" s="22" t="s">
        <v>2778</v>
      </c>
      <c r="J75" s="282">
        <v>480</v>
      </c>
      <c r="K75" s="282">
        <v>456</v>
      </c>
      <c r="L75" s="282">
        <v>432</v>
      </c>
      <c r="M75" s="278"/>
    </row>
    <row r="76" s="263" customFormat="1" ht="38" customHeight="1" spans="1:13">
      <c r="A76" s="226" t="s">
        <v>2804</v>
      </c>
      <c r="B76" s="388" t="s">
        <v>2805</v>
      </c>
      <c r="C76" s="23" t="s">
        <v>2806</v>
      </c>
      <c r="D76" s="22"/>
      <c r="E76" s="22"/>
      <c r="F76" s="23"/>
      <c r="G76" s="23"/>
      <c r="H76" s="23" t="s">
        <v>1050</v>
      </c>
      <c r="I76" s="22" t="s">
        <v>2778</v>
      </c>
      <c r="J76" s="282">
        <v>1200</v>
      </c>
      <c r="K76" s="282">
        <v>1140</v>
      </c>
      <c r="L76" s="282">
        <v>1080</v>
      </c>
      <c r="M76" s="278"/>
    </row>
    <row r="77" s="263" customFormat="1" ht="28.5" spans="1:13">
      <c r="A77" s="226" t="s">
        <v>2807</v>
      </c>
      <c r="B77" s="388" t="s">
        <v>2808</v>
      </c>
      <c r="C77" s="23" t="s">
        <v>2809</v>
      </c>
      <c r="D77" s="22"/>
      <c r="E77" s="22"/>
      <c r="F77" s="23"/>
      <c r="G77" s="23"/>
      <c r="H77" s="23" t="s">
        <v>20</v>
      </c>
      <c r="I77" s="22"/>
      <c r="J77" s="282">
        <v>360</v>
      </c>
      <c r="K77" s="282">
        <v>342</v>
      </c>
      <c r="L77" s="282">
        <v>324</v>
      </c>
      <c r="M77" s="278"/>
    </row>
    <row r="78" s="263" customFormat="1" ht="57" spans="1:13">
      <c r="A78" s="296">
        <v>34</v>
      </c>
      <c r="B78" s="387" t="s">
        <v>2810</v>
      </c>
      <c r="C78" s="236" t="s">
        <v>2811</v>
      </c>
      <c r="D78" s="237" t="s">
        <v>2812</v>
      </c>
      <c r="E78" s="237" t="s">
        <v>2813</v>
      </c>
      <c r="F78" s="236" t="s">
        <v>430</v>
      </c>
      <c r="G78" s="236"/>
      <c r="H78" s="236" t="s">
        <v>1050</v>
      </c>
      <c r="I78" s="237" t="s">
        <v>2778</v>
      </c>
      <c r="J78" s="277">
        <v>3000</v>
      </c>
      <c r="K78" s="277">
        <v>2850</v>
      </c>
      <c r="L78" s="277">
        <v>2700</v>
      </c>
      <c r="M78" s="278"/>
    </row>
    <row r="79" s="263" customFormat="1" ht="42.75" spans="1:13">
      <c r="A79" s="226" t="s">
        <v>1072</v>
      </c>
      <c r="B79" s="388" t="s">
        <v>2814</v>
      </c>
      <c r="C79" s="23" t="s">
        <v>2815</v>
      </c>
      <c r="D79" s="22"/>
      <c r="E79" s="22"/>
      <c r="F79" s="23"/>
      <c r="G79" s="23"/>
      <c r="H79" s="23" t="s">
        <v>20</v>
      </c>
      <c r="I79" s="22"/>
      <c r="J79" s="282">
        <v>450</v>
      </c>
      <c r="K79" s="282">
        <v>427.5</v>
      </c>
      <c r="L79" s="282">
        <v>405</v>
      </c>
      <c r="M79" s="278"/>
    </row>
    <row r="80" s="263" customFormat="1" ht="57" spans="1:13">
      <c r="A80" s="226" t="s">
        <v>568</v>
      </c>
      <c r="B80" s="388" t="s">
        <v>2816</v>
      </c>
      <c r="C80" s="23" t="s">
        <v>2817</v>
      </c>
      <c r="D80" s="22" t="s">
        <v>2818</v>
      </c>
      <c r="E80" s="22" t="s">
        <v>2819</v>
      </c>
      <c r="F80" s="23" t="s">
        <v>430</v>
      </c>
      <c r="G80" s="23"/>
      <c r="H80" s="23" t="s">
        <v>1050</v>
      </c>
      <c r="I80" s="22" t="s">
        <v>2778</v>
      </c>
      <c r="J80" s="282">
        <v>2500</v>
      </c>
      <c r="K80" s="282">
        <v>2375</v>
      </c>
      <c r="L80" s="282">
        <v>2250</v>
      </c>
      <c r="M80" s="278"/>
    </row>
    <row r="81" s="263" customFormat="1" ht="42.75" spans="1:13">
      <c r="A81" s="226" t="s">
        <v>277</v>
      </c>
      <c r="B81" s="388" t="s">
        <v>2820</v>
      </c>
      <c r="C81" s="23" t="s">
        <v>2821</v>
      </c>
      <c r="D81" s="22"/>
      <c r="E81" s="22"/>
      <c r="F81" s="23"/>
      <c r="G81" s="23"/>
      <c r="H81" s="23" t="s">
        <v>20</v>
      </c>
      <c r="I81" s="22"/>
      <c r="J81" s="282">
        <v>375</v>
      </c>
      <c r="K81" s="282">
        <v>356.25</v>
      </c>
      <c r="L81" s="282">
        <v>337.5</v>
      </c>
      <c r="M81" s="278"/>
    </row>
    <row r="82" s="263" customFormat="1" ht="80" customHeight="1" spans="1:13">
      <c r="A82" s="296" t="s">
        <v>573</v>
      </c>
      <c r="B82" s="387" t="s">
        <v>2822</v>
      </c>
      <c r="C82" s="236" t="s">
        <v>2823</v>
      </c>
      <c r="D82" s="237" t="s">
        <v>2824</v>
      </c>
      <c r="E82" s="237" t="s">
        <v>2825</v>
      </c>
      <c r="F82" s="297" t="s">
        <v>2826</v>
      </c>
      <c r="G82" s="297"/>
      <c r="H82" s="236" t="s">
        <v>1050</v>
      </c>
      <c r="I82" s="298"/>
      <c r="J82" s="277">
        <v>1100</v>
      </c>
      <c r="K82" s="277">
        <v>1045</v>
      </c>
      <c r="L82" s="277">
        <v>990</v>
      </c>
      <c r="M82" s="278"/>
    </row>
    <row r="83" s="263" customFormat="1" ht="43" customHeight="1" spans="1:13">
      <c r="A83" s="226" t="s">
        <v>1085</v>
      </c>
      <c r="B83" s="388" t="s">
        <v>2827</v>
      </c>
      <c r="C83" s="23" t="s">
        <v>2828</v>
      </c>
      <c r="D83" s="22"/>
      <c r="E83" s="22"/>
      <c r="F83" s="26"/>
      <c r="G83" s="26"/>
      <c r="H83" s="23" t="s">
        <v>1050</v>
      </c>
      <c r="I83" s="22" t="s">
        <v>2829</v>
      </c>
      <c r="J83" s="282">
        <v>330</v>
      </c>
      <c r="K83" s="282">
        <v>313.5</v>
      </c>
      <c r="L83" s="282">
        <v>297</v>
      </c>
      <c r="M83" s="278"/>
    </row>
    <row r="84" s="263" customFormat="1" ht="39" customHeight="1" spans="1:13">
      <c r="A84" s="226" t="s">
        <v>1088</v>
      </c>
      <c r="B84" s="388" t="s">
        <v>2830</v>
      </c>
      <c r="C84" s="23" t="s">
        <v>2831</v>
      </c>
      <c r="D84" s="22"/>
      <c r="E84" s="22"/>
      <c r="F84" s="26"/>
      <c r="G84" s="26"/>
      <c r="H84" s="23" t="s">
        <v>20</v>
      </c>
      <c r="I84" s="22"/>
      <c r="J84" s="282">
        <v>165</v>
      </c>
      <c r="K84" s="282">
        <v>156.75</v>
      </c>
      <c r="L84" s="282">
        <v>148.5</v>
      </c>
      <c r="M84" s="278"/>
    </row>
    <row r="85" s="263" customFormat="1" ht="57" spans="1:13">
      <c r="A85" s="226" t="s">
        <v>577</v>
      </c>
      <c r="B85" s="388" t="s">
        <v>2832</v>
      </c>
      <c r="C85" s="23" t="s">
        <v>2833</v>
      </c>
      <c r="D85" s="22" t="s">
        <v>2834</v>
      </c>
      <c r="E85" s="22" t="s">
        <v>2835</v>
      </c>
      <c r="F85" s="26" t="s">
        <v>2836</v>
      </c>
      <c r="G85" s="26"/>
      <c r="H85" s="23" t="s">
        <v>1050</v>
      </c>
      <c r="I85" s="22"/>
      <c r="J85" s="282">
        <v>400</v>
      </c>
      <c r="K85" s="282">
        <v>380</v>
      </c>
      <c r="L85" s="282">
        <v>360</v>
      </c>
      <c r="M85" s="278"/>
    </row>
    <row r="86" s="263" customFormat="1" ht="28.5" spans="1:13">
      <c r="A86" s="226" t="s">
        <v>1095</v>
      </c>
      <c r="B86" s="388" t="s">
        <v>2837</v>
      </c>
      <c r="C86" s="23" t="s">
        <v>2838</v>
      </c>
      <c r="D86" s="22"/>
      <c r="E86" s="22"/>
      <c r="F86" s="26"/>
      <c r="G86" s="26"/>
      <c r="H86" s="23" t="s">
        <v>1050</v>
      </c>
      <c r="I86" s="22"/>
      <c r="J86" s="282">
        <v>200</v>
      </c>
      <c r="K86" s="282">
        <v>190</v>
      </c>
      <c r="L86" s="282">
        <v>180</v>
      </c>
      <c r="M86" s="278"/>
    </row>
    <row r="87" s="263" customFormat="1" ht="28.5" spans="1:13">
      <c r="A87" s="226" t="s">
        <v>2839</v>
      </c>
      <c r="B87" s="388" t="s">
        <v>2840</v>
      </c>
      <c r="C87" s="23" t="s">
        <v>2841</v>
      </c>
      <c r="D87" s="22"/>
      <c r="E87" s="22"/>
      <c r="F87" s="26"/>
      <c r="G87" s="26"/>
      <c r="H87" s="23" t="s">
        <v>20</v>
      </c>
      <c r="I87" s="22"/>
      <c r="J87" s="282">
        <v>60</v>
      </c>
      <c r="K87" s="282">
        <v>57</v>
      </c>
      <c r="L87" s="282">
        <v>54</v>
      </c>
      <c r="M87" s="278"/>
    </row>
    <row r="88" s="263" customFormat="1" ht="42.75" spans="1:13">
      <c r="A88" s="296" t="s">
        <v>582</v>
      </c>
      <c r="B88" s="387" t="s">
        <v>2842</v>
      </c>
      <c r="C88" s="236" t="s">
        <v>2843</v>
      </c>
      <c r="D88" s="237" t="s">
        <v>2844</v>
      </c>
      <c r="E88" s="237" t="s">
        <v>2845</v>
      </c>
      <c r="F88" s="236" t="s">
        <v>430</v>
      </c>
      <c r="G88" s="236"/>
      <c r="H88" s="236" t="s">
        <v>20</v>
      </c>
      <c r="I88" s="237"/>
      <c r="J88" s="277">
        <v>370</v>
      </c>
      <c r="K88" s="277">
        <v>351.5</v>
      </c>
      <c r="L88" s="277">
        <v>333</v>
      </c>
      <c r="M88" s="278"/>
    </row>
    <row r="89" s="263" customFormat="1" ht="28.5" spans="1:13">
      <c r="A89" s="226" t="s">
        <v>1102</v>
      </c>
      <c r="B89" s="388" t="s">
        <v>2846</v>
      </c>
      <c r="C89" s="23" t="s">
        <v>2847</v>
      </c>
      <c r="D89" s="22"/>
      <c r="E89" s="22"/>
      <c r="F89" s="23"/>
      <c r="G89" s="23"/>
      <c r="H89" s="23" t="s">
        <v>20</v>
      </c>
      <c r="I89" s="22"/>
      <c r="J89" s="282">
        <v>55.5</v>
      </c>
      <c r="K89" s="282">
        <v>52.725</v>
      </c>
      <c r="L89" s="282">
        <v>49.95</v>
      </c>
      <c r="M89" s="278"/>
    </row>
    <row r="90" s="263" customFormat="1" ht="42.75" spans="1:13">
      <c r="A90" s="226" t="s">
        <v>587</v>
      </c>
      <c r="B90" s="388" t="s">
        <v>2848</v>
      </c>
      <c r="C90" s="23" t="s">
        <v>2849</v>
      </c>
      <c r="D90" s="22" t="s">
        <v>2850</v>
      </c>
      <c r="E90" s="22" t="s">
        <v>2851</v>
      </c>
      <c r="F90" s="23" t="s">
        <v>430</v>
      </c>
      <c r="G90" s="23"/>
      <c r="H90" s="23" t="s">
        <v>20</v>
      </c>
      <c r="I90" s="22" t="s">
        <v>2852</v>
      </c>
      <c r="J90" s="282">
        <v>1100</v>
      </c>
      <c r="K90" s="282">
        <v>1045</v>
      </c>
      <c r="L90" s="282">
        <v>990</v>
      </c>
      <c r="M90" s="278"/>
    </row>
    <row r="91" s="263" customFormat="1" ht="28.5" spans="1:13">
      <c r="A91" s="226" t="s">
        <v>1114</v>
      </c>
      <c r="B91" s="388" t="s">
        <v>2853</v>
      </c>
      <c r="C91" s="23" t="s">
        <v>2854</v>
      </c>
      <c r="D91" s="22"/>
      <c r="E91" s="22"/>
      <c r="F91" s="23"/>
      <c r="G91" s="23"/>
      <c r="H91" s="23" t="s">
        <v>20</v>
      </c>
      <c r="I91" s="22"/>
      <c r="J91" s="282">
        <v>165</v>
      </c>
      <c r="K91" s="282">
        <v>156.75</v>
      </c>
      <c r="L91" s="282">
        <v>148.5</v>
      </c>
      <c r="M91" s="278"/>
    </row>
    <row r="92" s="263" customFormat="1" ht="42.75" spans="1:13">
      <c r="A92" s="226" t="s">
        <v>592</v>
      </c>
      <c r="B92" s="388" t="s">
        <v>2855</v>
      </c>
      <c r="C92" s="23" t="s">
        <v>2856</v>
      </c>
      <c r="D92" s="22" t="s">
        <v>2857</v>
      </c>
      <c r="E92" s="22" t="s">
        <v>2858</v>
      </c>
      <c r="F92" s="23" t="s">
        <v>430</v>
      </c>
      <c r="G92" s="23"/>
      <c r="H92" s="23" t="s">
        <v>1050</v>
      </c>
      <c r="I92" s="22" t="s">
        <v>2859</v>
      </c>
      <c r="J92" s="282">
        <v>900</v>
      </c>
      <c r="K92" s="282">
        <v>855</v>
      </c>
      <c r="L92" s="282">
        <v>810</v>
      </c>
      <c r="M92" s="278"/>
    </row>
    <row r="93" s="263" customFormat="1" ht="28.5" spans="1:13">
      <c r="A93" s="226" t="s">
        <v>1862</v>
      </c>
      <c r="B93" s="388" t="s">
        <v>2860</v>
      </c>
      <c r="C93" s="23" t="s">
        <v>2861</v>
      </c>
      <c r="D93" s="22"/>
      <c r="E93" s="22"/>
      <c r="F93" s="23"/>
      <c r="G93" s="23"/>
      <c r="H93" s="23" t="s">
        <v>20</v>
      </c>
      <c r="I93" s="22"/>
      <c r="J93" s="282">
        <v>135</v>
      </c>
      <c r="K93" s="282">
        <v>128.25</v>
      </c>
      <c r="L93" s="282">
        <v>121.5</v>
      </c>
      <c r="M93" s="278"/>
    </row>
    <row r="94" s="263" customFormat="1" ht="57" spans="1:13">
      <c r="A94" s="226" t="s">
        <v>597</v>
      </c>
      <c r="B94" s="388" t="s">
        <v>2862</v>
      </c>
      <c r="C94" s="23" t="s">
        <v>2863</v>
      </c>
      <c r="D94" s="22" t="s">
        <v>2864</v>
      </c>
      <c r="E94" s="22" t="s">
        <v>2865</v>
      </c>
      <c r="F94" s="23" t="s">
        <v>430</v>
      </c>
      <c r="G94" s="23"/>
      <c r="H94" s="23" t="s">
        <v>2866</v>
      </c>
      <c r="I94" s="22" t="s">
        <v>2867</v>
      </c>
      <c r="J94" s="282">
        <v>1600</v>
      </c>
      <c r="K94" s="282">
        <v>1520</v>
      </c>
      <c r="L94" s="282">
        <v>1440</v>
      </c>
      <c r="M94" s="278"/>
    </row>
    <row r="95" s="263" customFormat="1" ht="28.5" spans="1:13">
      <c r="A95" s="226" t="s">
        <v>2868</v>
      </c>
      <c r="B95" s="388" t="s">
        <v>2869</v>
      </c>
      <c r="C95" s="23" t="s">
        <v>2870</v>
      </c>
      <c r="D95" s="22"/>
      <c r="E95" s="22"/>
      <c r="F95" s="23"/>
      <c r="G95" s="23"/>
      <c r="H95" s="23" t="s">
        <v>20</v>
      </c>
      <c r="I95" s="22"/>
      <c r="J95" s="282">
        <v>240</v>
      </c>
      <c r="K95" s="282">
        <v>228</v>
      </c>
      <c r="L95" s="282">
        <v>216</v>
      </c>
      <c r="M95" s="278"/>
    </row>
    <row r="96" s="263" customFormat="1" ht="99" customHeight="1" spans="1:13">
      <c r="A96" s="226" t="s">
        <v>602</v>
      </c>
      <c r="B96" s="388" t="s">
        <v>2871</v>
      </c>
      <c r="C96" s="23" t="s">
        <v>2872</v>
      </c>
      <c r="D96" s="22" t="s">
        <v>2873</v>
      </c>
      <c r="E96" s="22" t="s">
        <v>2865</v>
      </c>
      <c r="F96" s="23" t="s">
        <v>430</v>
      </c>
      <c r="G96" s="23"/>
      <c r="H96" s="23" t="s">
        <v>2866</v>
      </c>
      <c r="I96" s="22" t="s">
        <v>2874</v>
      </c>
      <c r="J96" s="282">
        <v>1800</v>
      </c>
      <c r="K96" s="282">
        <v>1710</v>
      </c>
      <c r="L96" s="282">
        <v>1620</v>
      </c>
      <c r="M96" s="278"/>
    </row>
    <row r="97" s="263" customFormat="1" ht="44" customHeight="1" spans="1:13">
      <c r="A97" s="226" t="s">
        <v>609</v>
      </c>
      <c r="B97" s="388" t="s">
        <v>2875</v>
      </c>
      <c r="C97" s="23" t="s">
        <v>2876</v>
      </c>
      <c r="D97" s="22"/>
      <c r="E97" s="22"/>
      <c r="F97" s="23"/>
      <c r="G97" s="23"/>
      <c r="H97" s="23" t="s">
        <v>20</v>
      </c>
      <c r="I97" s="22"/>
      <c r="J97" s="282">
        <v>270</v>
      </c>
      <c r="K97" s="282">
        <v>256.5</v>
      </c>
      <c r="L97" s="282">
        <v>243</v>
      </c>
      <c r="M97" s="278"/>
    </row>
    <row r="98" s="263" customFormat="1" ht="85" customHeight="1" spans="1:13">
      <c r="A98" s="296" t="s">
        <v>615</v>
      </c>
      <c r="B98" s="387" t="s">
        <v>2877</v>
      </c>
      <c r="C98" s="236" t="s">
        <v>2878</v>
      </c>
      <c r="D98" s="237" t="s">
        <v>2879</v>
      </c>
      <c r="E98" s="237" t="s">
        <v>2880</v>
      </c>
      <c r="F98" s="236" t="s">
        <v>430</v>
      </c>
      <c r="G98" s="236" t="s">
        <v>2881</v>
      </c>
      <c r="H98" s="236" t="s">
        <v>20</v>
      </c>
      <c r="I98" s="237" t="s">
        <v>2882</v>
      </c>
      <c r="J98" s="277">
        <v>600</v>
      </c>
      <c r="K98" s="277">
        <v>570</v>
      </c>
      <c r="L98" s="277">
        <v>540</v>
      </c>
      <c r="M98" s="278"/>
    </row>
    <row r="99" s="263" customFormat="1" ht="42" customHeight="1" spans="1:13">
      <c r="A99" s="226" t="s">
        <v>621</v>
      </c>
      <c r="B99" s="388" t="s">
        <v>2883</v>
      </c>
      <c r="C99" s="23" t="s">
        <v>2884</v>
      </c>
      <c r="D99" s="22"/>
      <c r="E99" s="22"/>
      <c r="F99" s="23"/>
      <c r="G99" s="23"/>
      <c r="H99" s="23" t="s">
        <v>20</v>
      </c>
      <c r="I99" s="22"/>
      <c r="J99" s="277">
        <v>600</v>
      </c>
      <c r="K99" s="277">
        <v>570</v>
      </c>
      <c r="L99" s="277">
        <v>540</v>
      </c>
      <c r="M99" s="278"/>
    </row>
    <row r="100" s="263" customFormat="1" ht="28.5" spans="1:13">
      <c r="A100" s="226" t="s">
        <v>2885</v>
      </c>
      <c r="B100" s="388" t="s">
        <v>2886</v>
      </c>
      <c r="C100" s="23" t="s">
        <v>2887</v>
      </c>
      <c r="D100" s="22"/>
      <c r="E100" s="22"/>
      <c r="F100" s="23"/>
      <c r="G100" s="23"/>
      <c r="H100" s="23" t="s">
        <v>20</v>
      </c>
      <c r="I100" s="22"/>
      <c r="J100" s="282">
        <v>90</v>
      </c>
      <c r="K100" s="282">
        <v>85.5</v>
      </c>
      <c r="L100" s="282">
        <v>81</v>
      </c>
      <c r="M100" s="278"/>
    </row>
    <row r="101" s="263" customFormat="1" ht="77" customHeight="1" spans="1:13">
      <c r="A101" s="226" t="s">
        <v>625</v>
      </c>
      <c r="B101" s="388" t="s">
        <v>2888</v>
      </c>
      <c r="C101" s="23" t="s">
        <v>2889</v>
      </c>
      <c r="D101" s="22" t="s">
        <v>2890</v>
      </c>
      <c r="E101" s="22" t="s">
        <v>2891</v>
      </c>
      <c r="F101" s="23" t="s">
        <v>2892</v>
      </c>
      <c r="G101" s="23"/>
      <c r="H101" s="23" t="s">
        <v>20</v>
      </c>
      <c r="I101" s="22"/>
      <c r="J101" s="282">
        <v>1000</v>
      </c>
      <c r="K101" s="282">
        <v>950</v>
      </c>
      <c r="L101" s="282">
        <v>900</v>
      </c>
      <c r="M101" s="278"/>
    </row>
    <row r="102" s="263" customFormat="1" ht="42.75" spans="1:13">
      <c r="A102" s="226" t="s">
        <v>631</v>
      </c>
      <c r="B102" s="388" t="s">
        <v>2893</v>
      </c>
      <c r="C102" s="23" t="s">
        <v>2894</v>
      </c>
      <c r="D102" s="22"/>
      <c r="E102" s="22"/>
      <c r="F102" s="23"/>
      <c r="G102" s="23"/>
      <c r="H102" s="23" t="s">
        <v>20</v>
      </c>
      <c r="I102" s="22"/>
      <c r="J102" s="282">
        <v>300</v>
      </c>
      <c r="K102" s="282">
        <v>285</v>
      </c>
      <c r="L102" s="282">
        <v>270</v>
      </c>
      <c r="M102" s="278"/>
    </row>
    <row r="103" s="263" customFormat="1" ht="28.5" spans="1:13">
      <c r="A103" s="226" t="s">
        <v>1143</v>
      </c>
      <c r="B103" s="388" t="s">
        <v>2895</v>
      </c>
      <c r="C103" s="23" t="s">
        <v>2896</v>
      </c>
      <c r="D103" s="22"/>
      <c r="E103" s="22"/>
      <c r="F103" s="23"/>
      <c r="G103" s="23"/>
      <c r="H103" s="23" t="s">
        <v>20</v>
      </c>
      <c r="I103" s="22"/>
      <c r="J103" s="282">
        <v>150</v>
      </c>
      <c r="K103" s="282">
        <v>142.5</v>
      </c>
      <c r="L103" s="282">
        <v>135</v>
      </c>
      <c r="M103" s="278"/>
    </row>
    <row r="104" s="263" customFormat="1" ht="79" customHeight="1" spans="1:13">
      <c r="A104" s="296" t="s">
        <v>634</v>
      </c>
      <c r="B104" s="387" t="s">
        <v>2897</v>
      </c>
      <c r="C104" s="236" t="s">
        <v>2898</v>
      </c>
      <c r="D104" s="237" t="s">
        <v>2899</v>
      </c>
      <c r="E104" s="237" t="s">
        <v>2900</v>
      </c>
      <c r="F104" s="236" t="s">
        <v>430</v>
      </c>
      <c r="G104" s="236"/>
      <c r="H104" s="236" t="s">
        <v>20</v>
      </c>
      <c r="I104" s="299"/>
      <c r="J104" s="277">
        <v>2340</v>
      </c>
      <c r="K104" s="277">
        <v>2223</v>
      </c>
      <c r="L104" s="277">
        <v>2106</v>
      </c>
      <c r="M104" s="278"/>
    </row>
    <row r="105" s="263" customFormat="1" ht="28.5" spans="1:13">
      <c r="A105" s="226" t="s">
        <v>1152</v>
      </c>
      <c r="B105" s="388" t="s">
        <v>2901</v>
      </c>
      <c r="C105" s="23" t="s">
        <v>2902</v>
      </c>
      <c r="D105" s="22"/>
      <c r="E105" s="22"/>
      <c r="F105" s="23"/>
      <c r="G105" s="23"/>
      <c r="H105" s="23" t="s">
        <v>20</v>
      </c>
      <c r="I105" s="171"/>
      <c r="J105" s="282">
        <v>351</v>
      </c>
      <c r="K105" s="282">
        <v>333.45</v>
      </c>
      <c r="L105" s="282">
        <v>315.9</v>
      </c>
      <c r="M105" s="278"/>
    </row>
    <row r="106" s="263" customFormat="1" ht="60" customHeight="1" spans="1:13">
      <c r="A106" s="296" t="s">
        <v>640</v>
      </c>
      <c r="B106" s="387" t="s">
        <v>2903</v>
      </c>
      <c r="C106" s="236" t="s">
        <v>2904</v>
      </c>
      <c r="D106" s="237" t="s">
        <v>2905</v>
      </c>
      <c r="E106" s="237" t="s">
        <v>2906</v>
      </c>
      <c r="F106" s="236"/>
      <c r="G106" s="236"/>
      <c r="H106" s="236" t="s">
        <v>20</v>
      </c>
      <c r="I106" s="237" t="s">
        <v>2907</v>
      </c>
      <c r="J106" s="277">
        <v>170</v>
      </c>
      <c r="K106" s="277">
        <v>161.5</v>
      </c>
      <c r="L106" s="277">
        <v>153</v>
      </c>
      <c r="M106" s="278"/>
    </row>
    <row r="107" s="263" customFormat="1" ht="58" customHeight="1" spans="1:13">
      <c r="A107" s="226" t="s">
        <v>649</v>
      </c>
      <c r="B107" s="388" t="s">
        <v>2908</v>
      </c>
      <c r="C107" s="23" t="s">
        <v>2909</v>
      </c>
      <c r="D107" s="22" t="s">
        <v>2910</v>
      </c>
      <c r="E107" s="22" t="s">
        <v>2906</v>
      </c>
      <c r="F107" s="23"/>
      <c r="G107" s="23"/>
      <c r="H107" s="23" t="s">
        <v>20</v>
      </c>
      <c r="I107" s="22" t="s">
        <v>2907</v>
      </c>
      <c r="J107" s="282">
        <v>260</v>
      </c>
      <c r="K107" s="282">
        <v>247</v>
      </c>
      <c r="L107" s="282">
        <v>234</v>
      </c>
      <c r="M107" s="278"/>
    </row>
    <row r="108" s="263" customFormat="1" ht="51" customHeight="1" spans="1:13">
      <c r="A108" s="226" t="s">
        <v>655</v>
      </c>
      <c r="B108" s="388" t="s">
        <v>2911</v>
      </c>
      <c r="C108" s="23" t="s">
        <v>2912</v>
      </c>
      <c r="D108" s="22" t="s">
        <v>2913</v>
      </c>
      <c r="E108" s="22" t="s">
        <v>2906</v>
      </c>
      <c r="F108" s="23"/>
      <c r="G108" s="23"/>
      <c r="H108" s="23" t="s">
        <v>20</v>
      </c>
      <c r="I108" s="22" t="s">
        <v>2907</v>
      </c>
      <c r="J108" s="282">
        <v>500</v>
      </c>
      <c r="K108" s="282">
        <v>475</v>
      </c>
      <c r="L108" s="282">
        <v>450</v>
      </c>
      <c r="M108" s="278"/>
    </row>
    <row r="109" s="263" customFormat="1" ht="54" customHeight="1" spans="1:13">
      <c r="A109" s="226" t="s">
        <v>661</v>
      </c>
      <c r="B109" s="388" t="s">
        <v>2914</v>
      </c>
      <c r="C109" s="23" t="s">
        <v>2915</v>
      </c>
      <c r="D109" s="22" t="s">
        <v>2916</v>
      </c>
      <c r="E109" s="22" t="s">
        <v>2906</v>
      </c>
      <c r="F109" s="23"/>
      <c r="G109" s="23"/>
      <c r="H109" s="23" t="s">
        <v>20</v>
      </c>
      <c r="I109" s="22"/>
      <c r="J109" s="282">
        <v>800</v>
      </c>
      <c r="K109" s="282">
        <v>760</v>
      </c>
      <c r="L109" s="282">
        <v>720</v>
      </c>
      <c r="M109" s="278"/>
    </row>
    <row r="110" s="263" customFormat="1" ht="64" customHeight="1" spans="1:13">
      <c r="A110" s="296" t="s">
        <v>671</v>
      </c>
      <c r="B110" s="387" t="s">
        <v>2917</v>
      </c>
      <c r="C110" s="236" t="s">
        <v>2918</v>
      </c>
      <c r="D110" s="237" t="s">
        <v>2919</v>
      </c>
      <c r="E110" s="237" t="s">
        <v>2920</v>
      </c>
      <c r="F110" s="236" t="s">
        <v>430</v>
      </c>
      <c r="G110" s="236"/>
      <c r="H110" s="236" t="s">
        <v>2921</v>
      </c>
      <c r="I110" s="237" t="s">
        <v>2922</v>
      </c>
      <c r="J110" s="277">
        <v>800</v>
      </c>
      <c r="K110" s="277">
        <v>760</v>
      </c>
      <c r="L110" s="277">
        <v>720</v>
      </c>
      <c r="M110" s="278"/>
    </row>
    <row r="111" s="263" customFormat="1" ht="28.5" spans="1:13">
      <c r="A111" s="226" t="s">
        <v>1199</v>
      </c>
      <c r="B111" s="388" t="s">
        <v>2923</v>
      </c>
      <c r="C111" s="23" t="s">
        <v>2924</v>
      </c>
      <c r="D111" s="22"/>
      <c r="E111" s="22"/>
      <c r="F111" s="23"/>
      <c r="G111" s="23"/>
      <c r="H111" s="23" t="s">
        <v>20</v>
      </c>
      <c r="I111" s="22"/>
      <c r="J111" s="282">
        <v>120</v>
      </c>
      <c r="K111" s="282">
        <v>114</v>
      </c>
      <c r="L111" s="282">
        <v>108</v>
      </c>
      <c r="M111" s="278"/>
    </row>
    <row r="112" s="263" customFormat="1" ht="42.75" spans="1:13">
      <c r="A112" s="226" t="s">
        <v>676</v>
      </c>
      <c r="B112" s="388" t="s">
        <v>2925</v>
      </c>
      <c r="C112" s="23" t="s">
        <v>2926</v>
      </c>
      <c r="D112" s="22" t="s">
        <v>2927</v>
      </c>
      <c r="E112" s="22" t="s">
        <v>2928</v>
      </c>
      <c r="F112" s="23" t="s">
        <v>2929</v>
      </c>
      <c r="G112" s="23"/>
      <c r="H112" s="23" t="s">
        <v>2921</v>
      </c>
      <c r="I112" s="22" t="s">
        <v>2930</v>
      </c>
      <c r="J112" s="282">
        <v>770</v>
      </c>
      <c r="K112" s="282">
        <v>731.5</v>
      </c>
      <c r="L112" s="282">
        <v>693</v>
      </c>
      <c r="M112" s="278"/>
    </row>
    <row r="113" s="263" customFormat="1" ht="28.5" spans="1:13">
      <c r="A113" s="226" t="s">
        <v>682</v>
      </c>
      <c r="B113" s="388" t="s">
        <v>2931</v>
      </c>
      <c r="C113" s="23" t="s">
        <v>2932</v>
      </c>
      <c r="D113" s="22"/>
      <c r="E113" s="22"/>
      <c r="F113" s="23"/>
      <c r="G113" s="23"/>
      <c r="H113" s="23" t="s">
        <v>20</v>
      </c>
      <c r="I113" s="22"/>
      <c r="J113" s="282">
        <v>135</v>
      </c>
      <c r="K113" s="282">
        <v>128.25</v>
      </c>
      <c r="L113" s="282">
        <v>121.5</v>
      </c>
      <c r="M113" s="278"/>
    </row>
    <row r="114" s="263" customFormat="1" ht="28.5" spans="1:13">
      <c r="A114" s="226" t="s">
        <v>2933</v>
      </c>
      <c r="B114" s="388" t="s">
        <v>2934</v>
      </c>
      <c r="C114" s="23" t="s">
        <v>2935</v>
      </c>
      <c r="D114" s="22"/>
      <c r="E114" s="22"/>
      <c r="F114" s="23"/>
      <c r="G114" s="23"/>
      <c r="H114" s="23" t="s">
        <v>20</v>
      </c>
      <c r="I114" s="22"/>
      <c r="J114" s="282">
        <v>115.5</v>
      </c>
      <c r="K114" s="282">
        <v>109.725</v>
      </c>
      <c r="L114" s="282">
        <v>103.95</v>
      </c>
      <c r="M114" s="278"/>
    </row>
    <row r="115" s="263" customFormat="1" ht="42.75" spans="1:13">
      <c r="A115" s="226" t="s">
        <v>685</v>
      </c>
      <c r="B115" s="388" t="s">
        <v>2936</v>
      </c>
      <c r="C115" s="23" t="s">
        <v>2937</v>
      </c>
      <c r="D115" s="22" t="s">
        <v>2938</v>
      </c>
      <c r="E115" s="22" t="s">
        <v>2939</v>
      </c>
      <c r="F115" s="23" t="s">
        <v>430</v>
      </c>
      <c r="G115" s="23"/>
      <c r="H115" s="23" t="s">
        <v>2866</v>
      </c>
      <c r="I115" s="22"/>
      <c r="J115" s="282">
        <v>200</v>
      </c>
      <c r="K115" s="282">
        <v>190</v>
      </c>
      <c r="L115" s="282">
        <v>180</v>
      </c>
      <c r="M115" s="278"/>
    </row>
    <row r="116" s="263" customFormat="1" ht="28.5" spans="1:13">
      <c r="A116" s="226" t="s">
        <v>690</v>
      </c>
      <c r="B116" s="388" t="s">
        <v>2940</v>
      </c>
      <c r="C116" s="23" t="s">
        <v>2941</v>
      </c>
      <c r="D116" s="22"/>
      <c r="E116" s="22"/>
      <c r="F116" s="23"/>
      <c r="G116" s="23"/>
      <c r="H116" s="23" t="s">
        <v>20</v>
      </c>
      <c r="I116" s="22"/>
      <c r="J116" s="282">
        <v>30</v>
      </c>
      <c r="K116" s="282">
        <v>28.5</v>
      </c>
      <c r="L116" s="282">
        <v>27</v>
      </c>
      <c r="M116" s="278"/>
    </row>
    <row r="117" s="263" customFormat="1" ht="57" customHeight="1" spans="1:13">
      <c r="A117" s="226" t="s">
        <v>693</v>
      </c>
      <c r="B117" s="388" t="s">
        <v>2942</v>
      </c>
      <c r="C117" s="23" t="s">
        <v>2943</v>
      </c>
      <c r="D117" s="22" t="s">
        <v>2944</v>
      </c>
      <c r="E117" s="22" t="s">
        <v>2945</v>
      </c>
      <c r="F117" s="23" t="s">
        <v>430</v>
      </c>
      <c r="G117" s="23" t="s">
        <v>2946</v>
      </c>
      <c r="H117" s="23" t="s">
        <v>20</v>
      </c>
      <c r="I117" s="22"/>
      <c r="J117" s="282">
        <v>210</v>
      </c>
      <c r="K117" s="282">
        <v>199.5</v>
      </c>
      <c r="L117" s="282">
        <v>189</v>
      </c>
      <c r="M117" s="278"/>
    </row>
    <row r="118" s="263" customFormat="1" ht="42.75" spans="1:13">
      <c r="A118" s="226" t="s">
        <v>1220</v>
      </c>
      <c r="B118" s="388" t="s">
        <v>2947</v>
      </c>
      <c r="C118" s="23" t="s">
        <v>2948</v>
      </c>
      <c r="D118" s="22"/>
      <c r="E118" s="22"/>
      <c r="F118" s="23"/>
      <c r="G118" s="23"/>
      <c r="H118" s="23" t="s">
        <v>20</v>
      </c>
      <c r="I118" s="22"/>
      <c r="J118" s="282">
        <v>210</v>
      </c>
      <c r="K118" s="282">
        <v>199.5</v>
      </c>
      <c r="L118" s="282">
        <v>189</v>
      </c>
      <c r="M118" s="278"/>
    </row>
    <row r="119" s="263" customFormat="1" ht="28.5" spans="1:13">
      <c r="A119" s="226" t="s">
        <v>2949</v>
      </c>
      <c r="B119" s="388" t="s">
        <v>2950</v>
      </c>
      <c r="C119" s="23" t="s">
        <v>2951</v>
      </c>
      <c r="D119" s="22"/>
      <c r="E119" s="22"/>
      <c r="F119" s="23"/>
      <c r="G119" s="23"/>
      <c r="H119" s="23" t="s">
        <v>20</v>
      </c>
      <c r="I119" s="22"/>
      <c r="J119" s="282">
        <v>31.5</v>
      </c>
      <c r="K119" s="282">
        <v>29.925</v>
      </c>
      <c r="L119" s="282">
        <v>28.35</v>
      </c>
      <c r="M119" s="278"/>
    </row>
    <row r="120" ht="313" customHeight="1" spans="1:13">
      <c r="A120" s="300" t="s">
        <v>2952</v>
      </c>
      <c r="B120" s="301"/>
      <c r="C120" s="302"/>
      <c r="D120" s="303"/>
      <c r="E120" s="303"/>
      <c r="F120" s="302"/>
      <c r="G120" s="302"/>
      <c r="H120" s="302"/>
      <c r="I120" s="303"/>
      <c r="J120" s="302"/>
      <c r="K120" s="302"/>
      <c r="L120" s="304"/>
      <c r="M120" s="278"/>
    </row>
    <row r="121" ht="50" customHeight="1" spans="1:13">
      <c r="A121" s="305"/>
    </row>
    <row r="122" ht="50" customHeight="1" spans="1:13">
      <c r="A122" s="305"/>
    </row>
    <row r="123" ht="50" customHeight="1" spans="1:13">
      <c r="A123" s="305"/>
    </row>
    <row r="124" ht="50" customHeight="1" spans="1:13">
      <c r="A124" s="305"/>
    </row>
    <row r="125" ht="50" customHeight="1" spans="1:13">
      <c r="A125" s="305"/>
    </row>
    <row r="126" ht="50" customHeight="1" spans="1:13">
      <c r="A126" s="305"/>
    </row>
    <row r="127" ht="50" customHeight="1" spans="1:13">
      <c r="A127" s="305"/>
    </row>
    <row r="128" ht="50" customHeight="1" spans="1:13">
      <c r="A128" s="305"/>
    </row>
    <row r="129" ht="50" customHeight="1" spans="1:1">
      <c r="A129" s="305"/>
    </row>
    <row r="130" ht="50" customHeight="1" spans="1:1">
      <c r="A130" s="305"/>
    </row>
    <row r="131" ht="50" customHeight="1" spans="1:1">
      <c r="A131" s="305"/>
    </row>
    <row r="132" ht="50" customHeight="1" spans="1:1">
      <c r="A132" s="305"/>
    </row>
    <row r="133" ht="50" customHeight="1" spans="1:1">
      <c r="A133" s="305"/>
    </row>
    <row r="134" ht="50" customHeight="1" spans="1:1">
      <c r="A134" s="305"/>
    </row>
    <row r="135" ht="50" customHeight="1" spans="1:1">
      <c r="A135" s="305"/>
    </row>
    <row r="136" ht="50" customHeight="1" spans="1:1">
      <c r="A136" s="305"/>
    </row>
    <row r="137" spans="1:1">
      <c r="A137" s="305"/>
    </row>
  </sheetData>
  <autoFilter xmlns:etc="http://www.wps.cn/officeDocument/2017/etCustomData" ref="A1:L137" etc:filterBottomFollowUsedRange="0">
    <extLst/>
  </autoFilter>
  <mergeCells count="13">
    <mergeCell ref="A1:B1"/>
    <mergeCell ref="A2:L2"/>
    <mergeCell ref="J3:L3"/>
    <mergeCell ref="A120:L120"/>
    <mergeCell ref="A3:A4"/>
    <mergeCell ref="B3:B4"/>
    <mergeCell ref="C3:C4"/>
    <mergeCell ref="D3:D4"/>
    <mergeCell ref="E3:E4"/>
    <mergeCell ref="F3:F4"/>
    <mergeCell ref="G3:G4"/>
    <mergeCell ref="H3:H4"/>
    <mergeCell ref="I3:I4"/>
  </mergeCells>
  <conditionalFormatting sqref="C12">
    <cfRule type="duplicateValues" dxfId="0" priority="1"/>
  </conditionalFormatting>
  <pageMargins left="0.751388888888889" right="0.751388888888889" top="1" bottom="1" header="0.5" footer="0.5"/>
  <pageSetup paperSize="8" scale="62"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61"/>
  <sheetViews>
    <sheetView zoomScale="150" zoomScaleNormal="150" topLeftCell="C1" workbookViewId="0">
      <pane ySplit="5" topLeftCell="A23" activePane="bottomLeft" state="frozen"/>
      <selection/>
      <selection pane="bottomLeft" activeCell="A2" sqref="A2:N2"/>
    </sheetView>
  </sheetViews>
  <sheetFormatPr defaultColWidth="9" defaultRowHeight="13.5"/>
  <cols>
    <col min="1" max="1" width="3.49166666666667" style="208" customWidth="1"/>
    <col min="2" max="2" width="11.7583333333333" style="210" customWidth="1"/>
    <col min="3" max="3" width="9.25833333333333" style="206" customWidth="1"/>
    <col min="4" max="4" width="4.875" style="206" customWidth="1"/>
    <col min="5" max="5" width="4.375" style="208" customWidth="1"/>
    <col min="6" max="6" width="19.325" style="210" customWidth="1"/>
    <col min="7" max="7" width="7.49166666666667" style="206" customWidth="1"/>
    <col min="8" max="8" width="13.8333333333333" style="206" customWidth="1"/>
    <col min="9" max="9" width="6.875" style="206" customWidth="1"/>
    <col min="10" max="10" width="11.9166666666667" style="206" customWidth="1"/>
    <col min="11" max="11" width="6.34166666666667" style="206" customWidth="1"/>
    <col min="12" max="12" width="8.25833333333333" style="206" customWidth="1"/>
    <col min="13" max="13" width="5" style="206" customWidth="1"/>
    <col min="14" max="14" width="11.0833333333333" style="206" customWidth="1"/>
    <col min="15" max="16384" width="9" style="206"/>
  </cols>
  <sheetData>
    <row r="1" s="206" customFormat="1" spans="1:14">
      <c r="A1" s="245" t="s">
        <v>2953</v>
      </c>
      <c r="B1" s="210"/>
      <c r="E1" s="208"/>
      <c r="F1" s="210"/>
    </row>
    <row r="2" s="206" customFormat="1" ht="17" customHeight="1" spans="1:14">
      <c r="A2" s="246" t="s">
        <v>2954</v>
      </c>
      <c r="B2" s="247"/>
      <c r="C2" s="246"/>
      <c r="D2" s="246"/>
      <c r="E2" s="246"/>
      <c r="F2" s="247"/>
      <c r="G2" s="246"/>
      <c r="H2" s="246"/>
      <c r="I2" s="246"/>
      <c r="J2" s="246"/>
      <c r="K2" s="246"/>
      <c r="L2" s="246"/>
      <c r="M2" s="246"/>
      <c r="N2" s="246"/>
    </row>
    <row r="3" s="244" customFormat="1" ht="10.5" spans="1:14">
      <c r="A3" s="248" t="s">
        <v>2</v>
      </c>
      <c r="B3" s="248" t="s">
        <v>4</v>
      </c>
      <c r="C3" s="248" t="s">
        <v>7</v>
      </c>
      <c r="D3" s="248" t="s">
        <v>8</v>
      </c>
      <c r="E3" s="248" t="s">
        <v>9</v>
      </c>
      <c r="F3" s="248" t="s">
        <v>10</v>
      </c>
      <c r="G3" s="248" t="s">
        <v>2955</v>
      </c>
      <c r="H3" s="248"/>
      <c r="I3" s="248"/>
      <c r="J3" s="248"/>
      <c r="K3" s="248" t="s">
        <v>2956</v>
      </c>
      <c r="L3" s="248"/>
      <c r="M3" s="248"/>
      <c r="N3" s="248"/>
    </row>
    <row r="4" s="244" customFormat="1" ht="10.5" spans="1:14">
      <c r="A4" s="248"/>
      <c r="B4" s="248"/>
      <c r="C4" s="248"/>
      <c r="D4" s="248"/>
      <c r="E4" s="248"/>
      <c r="F4" s="248"/>
      <c r="G4" s="248" t="s">
        <v>2957</v>
      </c>
      <c r="H4" s="248"/>
      <c r="I4" s="248" t="s">
        <v>2958</v>
      </c>
      <c r="J4" s="248"/>
      <c r="K4" s="248" t="s">
        <v>2959</v>
      </c>
      <c r="L4" s="248"/>
      <c r="M4" s="249" t="s">
        <v>2958</v>
      </c>
      <c r="N4" s="249"/>
    </row>
    <row r="5" s="244" customFormat="1" ht="21" spans="1:14">
      <c r="A5" s="248"/>
      <c r="B5" s="248"/>
      <c r="C5" s="248"/>
      <c r="D5" s="248"/>
      <c r="E5" s="248"/>
      <c r="F5" s="248"/>
      <c r="G5" s="248" t="s">
        <v>3</v>
      </c>
      <c r="H5" s="248" t="s">
        <v>4</v>
      </c>
      <c r="I5" s="248" t="s">
        <v>3</v>
      </c>
      <c r="J5" s="248" t="s">
        <v>4</v>
      </c>
      <c r="K5" s="248" t="s">
        <v>3</v>
      </c>
      <c r="L5" s="248" t="s">
        <v>4</v>
      </c>
      <c r="M5" s="248" t="s">
        <v>3</v>
      </c>
      <c r="N5" s="248" t="s">
        <v>4</v>
      </c>
    </row>
    <row r="6" s="206" customFormat="1" ht="55" customHeight="1" spans="1:14">
      <c r="A6" s="250">
        <v>1</v>
      </c>
      <c r="B6" s="251" t="s">
        <v>16</v>
      </c>
      <c r="C6" s="252"/>
      <c r="D6" s="252"/>
      <c r="E6" s="253" t="s">
        <v>20</v>
      </c>
      <c r="F6" s="251"/>
      <c r="G6" s="251" t="s">
        <v>2960</v>
      </c>
      <c r="H6" s="251" t="s">
        <v>2961</v>
      </c>
      <c r="I6" s="251" t="s">
        <v>2962</v>
      </c>
      <c r="J6" s="251" t="s">
        <v>2963</v>
      </c>
      <c r="K6" s="254" t="s">
        <v>2960</v>
      </c>
      <c r="L6" s="254" t="s">
        <v>2964</v>
      </c>
      <c r="M6" s="254" t="s">
        <v>2965</v>
      </c>
      <c r="N6" s="254" t="s">
        <v>2966</v>
      </c>
    </row>
    <row r="7" s="206" customFormat="1" ht="18" spans="1:14">
      <c r="A7" s="250"/>
      <c r="B7" s="251"/>
      <c r="C7" s="254" t="s">
        <v>2967</v>
      </c>
      <c r="D7" s="252"/>
      <c r="E7" s="253"/>
      <c r="F7" s="251"/>
      <c r="G7" s="251" t="s">
        <v>2968</v>
      </c>
      <c r="H7" s="251" t="s">
        <v>2969</v>
      </c>
      <c r="I7" s="255"/>
      <c r="J7" s="251"/>
      <c r="K7" s="254" t="s">
        <v>2968</v>
      </c>
      <c r="L7" s="254" t="s">
        <v>2970</v>
      </c>
      <c r="M7" s="252"/>
      <c r="N7" s="252"/>
    </row>
    <row r="8" s="206" customFormat="1" ht="18" spans="1:14">
      <c r="A8" s="250"/>
      <c r="B8" s="251"/>
      <c r="C8" s="254" t="s">
        <v>2971</v>
      </c>
      <c r="D8" s="252"/>
      <c r="E8" s="253"/>
      <c r="F8" s="251"/>
      <c r="G8" s="251" t="s">
        <v>2972</v>
      </c>
      <c r="H8" s="251" t="s">
        <v>2973</v>
      </c>
      <c r="I8" s="255"/>
      <c r="J8" s="251"/>
      <c r="K8" s="254" t="s">
        <v>2972</v>
      </c>
      <c r="L8" s="254" t="s">
        <v>2974</v>
      </c>
      <c r="M8" s="252"/>
      <c r="N8" s="252"/>
    </row>
    <row r="9" s="206" customFormat="1" spans="1:14">
      <c r="A9" s="250"/>
      <c r="B9" s="251"/>
      <c r="C9" s="254" t="s">
        <v>2975</v>
      </c>
      <c r="D9" s="252"/>
      <c r="E9" s="253"/>
      <c r="F9" s="251"/>
      <c r="G9" s="256"/>
      <c r="H9" s="251"/>
      <c r="I9" s="251"/>
      <c r="J9" s="251"/>
      <c r="K9" s="252"/>
      <c r="L9" s="252"/>
      <c r="M9" s="252"/>
      <c r="N9" s="252"/>
    </row>
    <row r="10" s="206" customFormat="1" ht="63" spans="1:14">
      <c r="A10" s="250">
        <v>2</v>
      </c>
      <c r="B10" s="251" t="s">
        <v>34</v>
      </c>
      <c r="C10" s="252"/>
      <c r="D10" s="252"/>
      <c r="E10" s="253" t="s">
        <v>20</v>
      </c>
      <c r="F10" s="251" t="s">
        <v>37</v>
      </c>
      <c r="G10" s="251" t="s">
        <v>2976</v>
      </c>
      <c r="H10" s="251" t="s">
        <v>2977</v>
      </c>
      <c r="I10" s="251" t="s">
        <v>2978</v>
      </c>
      <c r="J10" s="251" t="s">
        <v>2979</v>
      </c>
      <c r="K10" s="254" t="s">
        <v>2976</v>
      </c>
      <c r="L10" s="254" t="s">
        <v>2980</v>
      </c>
      <c r="M10" s="254" t="s">
        <v>2981</v>
      </c>
      <c r="N10" s="254" t="s">
        <v>2982</v>
      </c>
    </row>
    <row r="11" s="206" customFormat="1" ht="18" spans="1:14">
      <c r="A11" s="250"/>
      <c r="B11" s="251"/>
      <c r="C11" s="254" t="s">
        <v>2967</v>
      </c>
      <c r="D11" s="252"/>
      <c r="E11" s="253"/>
      <c r="F11" s="251"/>
      <c r="G11" s="251" t="s">
        <v>2983</v>
      </c>
      <c r="H11" s="251" t="s">
        <v>2984</v>
      </c>
      <c r="I11" s="251"/>
      <c r="J11" s="251"/>
      <c r="K11" s="254" t="s">
        <v>2983</v>
      </c>
      <c r="L11" s="254" t="s">
        <v>2985</v>
      </c>
      <c r="M11" s="254" t="s">
        <v>2986</v>
      </c>
      <c r="N11" s="254" t="s">
        <v>2987</v>
      </c>
    </row>
    <row r="12" s="206" customFormat="1" ht="18" spans="1:14">
      <c r="A12" s="250"/>
      <c r="B12" s="251"/>
      <c r="C12" s="254" t="s">
        <v>2971</v>
      </c>
      <c r="D12" s="252"/>
      <c r="E12" s="253"/>
      <c r="F12" s="251"/>
      <c r="G12" s="251" t="s">
        <v>2988</v>
      </c>
      <c r="H12" s="251" t="s">
        <v>2989</v>
      </c>
      <c r="I12" s="251"/>
      <c r="J12" s="251"/>
      <c r="K12" s="254" t="s">
        <v>2988</v>
      </c>
      <c r="L12" s="254" t="s">
        <v>2990</v>
      </c>
      <c r="M12" s="254" t="s">
        <v>2991</v>
      </c>
      <c r="N12" s="254" t="s">
        <v>2992</v>
      </c>
    </row>
    <row r="13" s="206" customFormat="1" ht="18" spans="1:14">
      <c r="A13" s="250"/>
      <c r="B13" s="251"/>
      <c r="C13" s="254" t="s">
        <v>2975</v>
      </c>
      <c r="D13" s="252"/>
      <c r="E13" s="253"/>
      <c r="F13" s="251"/>
      <c r="G13" s="251" t="s">
        <v>2993</v>
      </c>
      <c r="H13" s="251" t="s">
        <v>2994</v>
      </c>
      <c r="I13" s="251"/>
      <c r="J13" s="251"/>
      <c r="K13" s="254" t="s">
        <v>2993</v>
      </c>
      <c r="L13" s="254" t="s">
        <v>2995</v>
      </c>
      <c r="M13" s="252"/>
      <c r="N13" s="252"/>
    </row>
    <row r="14" s="206" customFormat="1" spans="1:14">
      <c r="A14" s="250">
        <v>3</v>
      </c>
      <c r="B14" s="251" t="s">
        <v>51</v>
      </c>
      <c r="C14" s="252"/>
      <c r="D14" s="252"/>
      <c r="E14" s="253" t="s">
        <v>20</v>
      </c>
      <c r="F14" s="251" t="s">
        <v>2996</v>
      </c>
      <c r="G14" s="251" t="s">
        <v>2997</v>
      </c>
      <c r="H14" s="251" t="s">
        <v>2998</v>
      </c>
      <c r="I14" s="256"/>
      <c r="J14" s="251"/>
      <c r="K14" s="254" t="s">
        <v>2999</v>
      </c>
      <c r="L14" s="254" t="s">
        <v>3000</v>
      </c>
      <c r="M14" s="252"/>
      <c r="N14" s="252"/>
    </row>
    <row r="15" s="206" customFormat="1" ht="18" spans="1:14">
      <c r="A15" s="250"/>
      <c r="B15" s="251"/>
      <c r="C15" s="254" t="s">
        <v>3001</v>
      </c>
      <c r="D15" s="252"/>
      <c r="E15" s="253"/>
      <c r="F15" s="251"/>
      <c r="G15" s="256"/>
      <c r="H15" s="257"/>
      <c r="I15" s="258"/>
      <c r="J15" s="258"/>
      <c r="K15" s="252"/>
      <c r="L15" s="252"/>
      <c r="M15" s="252"/>
      <c r="N15" s="252"/>
    </row>
    <row r="16" s="206" customFormat="1" ht="18" spans="1:14">
      <c r="A16" s="250"/>
      <c r="B16" s="251"/>
      <c r="C16" s="254" t="s">
        <v>3002</v>
      </c>
      <c r="D16" s="252"/>
      <c r="E16" s="253"/>
      <c r="F16" s="251"/>
      <c r="G16" s="256"/>
      <c r="H16" s="257"/>
      <c r="I16" s="258"/>
      <c r="J16" s="258"/>
      <c r="K16" s="252"/>
      <c r="L16" s="252"/>
      <c r="M16" s="252"/>
      <c r="N16" s="252"/>
    </row>
    <row r="17" s="206" customFormat="1" ht="18" spans="1:14">
      <c r="A17" s="250">
        <v>4</v>
      </c>
      <c r="B17" s="251" t="s">
        <v>68</v>
      </c>
      <c r="C17" s="252"/>
      <c r="D17" s="252"/>
      <c r="E17" s="253" t="s">
        <v>20</v>
      </c>
      <c r="F17" s="251" t="s">
        <v>71</v>
      </c>
      <c r="G17" s="258"/>
      <c r="H17" s="258"/>
      <c r="I17" s="251"/>
      <c r="J17" s="251"/>
      <c r="K17" s="254" t="s">
        <v>3003</v>
      </c>
      <c r="L17" s="254" t="s">
        <v>3004</v>
      </c>
      <c r="M17" s="252"/>
      <c r="N17" s="252"/>
    </row>
    <row r="18" s="206" customFormat="1" spans="1:14">
      <c r="A18" s="250">
        <v>5</v>
      </c>
      <c r="B18" s="251" t="s">
        <v>73</v>
      </c>
      <c r="C18" s="252"/>
      <c r="D18" s="252"/>
      <c r="E18" s="253" t="s">
        <v>20</v>
      </c>
      <c r="F18" s="259"/>
      <c r="G18" s="256"/>
      <c r="H18" s="251"/>
      <c r="I18" s="256"/>
      <c r="J18" s="251"/>
      <c r="K18" s="252"/>
      <c r="L18" s="252"/>
      <c r="M18" s="252"/>
      <c r="N18" s="252"/>
    </row>
    <row r="19" s="206" customFormat="1" ht="18" spans="1:14">
      <c r="A19" s="250">
        <v>6</v>
      </c>
      <c r="B19" s="251" t="s">
        <v>78</v>
      </c>
      <c r="C19" s="252"/>
      <c r="D19" s="252"/>
      <c r="E19" s="253" t="s">
        <v>20</v>
      </c>
      <c r="F19" s="251" t="s">
        <v>3005</v>
      </c>
      <c r="G19" s="258"/>
      <c r="H19" s="251" t="s">
        <v>78</v>
      </c>
      <c r="I19" s="258"/>
      <c r="J19" s="258"/>
      <c r="K19" s="252"/>
      <c r="L19" s="252"/>
      <c r="M19" s="252"/>
      <c r="N19" s="252"/>
    </row>
    <row r="20" s="206" customFormat="1" ht="27" spans="1:14">
      <c r="A20" s="250">
        <v>7</v>
      </c>
      <c r="B20" s="251" t="s">
        <v>83</v>
      </c>
      <c r="C20" s="252"/>
      <c r="D20" s="252"/>
      <c r="E20" s="253" t="s">
        <v>20</v>
      </c>
      <c r="F20" s="259"/>
      <c r="G20" s="256" t="s">
        <v>3006</v>
      </c>
      <c r="H20" s="251" t="s">
        <v>3007</v>
      </c>
      <c r="I20" s="251"/>
      <c r="J20" s="251"/>
      <c r="K20" s="254" t="s">
        <v>3008</v>
      </c>
      <c r="L20" s="254" t="s">
        <v>3009</v>
      </c>
      <c r="M20" s="252"/>
      <c r="N20" s="252"/>
    </row>
    <row r="21" s="206" customFormat="1" ht="27" spans="1:14">
      <c r="A21" s="250">
        <v>8</v>
      </c>
      <c r="B21" s="260" t="s">
        <v>87</v>
      </c>
      <c r="C21" s="252"/>
      <c r="D21" s="252"/>
      <c r="E21" s="250" t="s">
        <v>91</v>
      </c>
      <c r="F21" s="260" t="s">
        <v>3010</v>
      </c>
      <c r="G21" s="256" t="s">
        <v>3011</v>
      </c>
      <c r="H21" s="251" t="s">
        <v>3012</v>
      </c>
      <c r="I21" s="251"/>
      <c r="J21" s="251"/>
      <c r="K21" s="254" t="s">
        <v>3013</v>
      </c>
      <c r="L21" s="254" t="s">
        <v>3014</v>
      </c>
      <c r="M21" s="252"/>
      <c r="N21" s="252"/>
    </row>
    <row r="22" s="206" customFormat="1" ht="19" customHeight="1" spans="1:14">
      <c r="A22" s="250"/>
      <c r="B22" s="260"/>
      <c r="C22" s="254" t="s">
        <v>3015</v>
      </c>
      <c r="D22" s="252"/>
      <c r="E22" s="250"/>
      <c r="F22" s="260"/>
      <c r="G22" s="258"/>
      <c r="H22" s="258"/>
      <c r="I22" s="258"/>
      <c r="J22" s="258"/>
      <c r="K22" s="252"/>
      <c r="L22" s="252"/>
      <c r="M22" s="252"/>
      <c r="N22" s="252"/>
    </row>
    <row r="23" s="206" customFormat="1" ht="90" spans="1:14">
      <c r="A23" s="250">
        <v>9</v>
      </c>
      <c r="B23" s="251" t="s">
        <v>98</v>
      </c>
      <c r="C23" s="252"/>
      <c r="D23" s="252"/>
      <c r="E23" s="253" t="s">
        <v>91</v>
      </c>
      <c r="F23" s="259"/>
      <c r="G23" s="251" t="s">
        <v>3016</v>
      </c>
      <c r="H23" s="251" t="s">
        <v>3017</v>
      </c>
      <c r="I23" s="251" t="s">
        <v>3018</v>
      </c>
      <c r="J23" s="251" t="s">
        <v>3019</v>
      </c>
      <c r="K23" s="254" t="s">
        <v>3020</v>
      </c>
      <c r="L23" s="254" t="s">
        <v>3021</v>
      </c>
      <c r="M23" s="254" t="s">
        <v>3022</v>
      </c>
      <c r="N23" s="254" t="s">
        <v>3023</v>
      </c>
    </row>
    <row r="24" s="206" customFormat="1" ht="18" spans="1:14">
      <c r="A24" s="250">
        <v>10</v>
      </c>
      <c r="B24" s="251" t="s">
        <v>102</v>
      </c>
      <c r="C24" s="252"/>
      <c r="D24" s="252"/>
      <c r="E24" s="253" t="s">
        <v>91</v>
      </c>
      <c r="F24" s="261" t="s">
        <v>3024</v>
      </c>
      <c r="G24" s="251"/>
      <c r="H24" s="251"/>
      <c r="I24" s="258"/>
      <c r="J24" s="258"/>
      <c r="K24" s="254" t="s">
        <v>3025</v>
      </c>
      <c r="L24" s="254" t="s">
        <v>3026</v>
      </c>
      <c r="M24" s="254" t="s">
        <v>3027</v>
      </c>
      <c r="N24" s="254" t="s">
        <v>3028</v>
      </c>
    </row>
    <row r="25" s="206" customFormat="1" ht="72" spans="1:14">
      <c r="A25" s="250">
        <v>11</v>
      </c>
      <c r="B25" s="251" t="s">
        <v>110</v>
      </c>
      <c r="C25" s="252"/>
      <c r="D25" s="252"/>
      <c r="E25" s="253" t="s">
        <v>20</v>
      </c>
      <c r="F25" s="261" t="s">
        <v>3029</v>
      </c>
      <c r="G25" s="251" t="s">
        <v>3030</v>
      </c>
      <c r="H25" s="251" t="s">
        <v>3031</v>
      </c>
      <c r="I25" s="251"/>
      <c r="J25" s="251"/>
      <c r="K25" s="254" t="s">
        <v>3032</v>
      </c>
      <c r="L25" s="254" t="s">
        <v>3033</v>
      </c>
      <c r="M25" s="254" t="s">
        <v>3034</v>
      </c>
      <c r="N25" s="254" t="s">
        <v>3035</v>
      </c>
    </row>
    <row r="26" s="206" customFormat="1" ht="18" spans="1:14">
      <c r="A26" s="250">
        <v>12</v>
      </c>
      <c r="B26" s="260" t="s">
        <v>115</v>
      </c>
      <c r="C26" s="252"/>
      <c r="D26" s="252"/>
      <c r="E26" s="250" t="s">
        <v>119</v>
      </c>
      <c r="F26" s="260" t="s">
        <v>120</v>
      </c>
      <c r="G26" s="251"/>
      <c r="H26" s="251"/>
      <c r="I26" s="256"/>
      <c r="J26" s="251"/>
      <c r="K26" s="254" t="s">
        <v>3036</v>
      </c>
      <c r="L26" s="254" t="s">
        <v>3037</v>
      </c>
      <c r="M26" s="254" t="s">
        <v>3038</v>
      </c>
      <c r="N26" s="254" t="s">
        <v>3039</v>
      </c>
    </row>
    <row r="27" s="206" customFormat="1" ht="21" customHeight="1" spans="1:14">
      <c r="A27" s="250"/>
      <c r="B27" s="260"/>
      <c r="C27" s="254" t="s">
        <v>2967</v>
      </c>
      <c r="D27" s="252"/>
      <c r="E27" s="250"/>
      <c r="F27" s="260"/>
      <c r="G27" s="251" t="s">
        <v>3040</v>
      </c>
      <c r="H27" s="251" t="s">
        <v>3041</v>
      </c>
      <c r="I27" s="258"/>
      <c r="J27" s="258"/>
      <c r="K27" s="252"/>
      <c r="L27" s="252"/>
      <c r="M27" s="252"/>
      <c r="N27" s="252"/>
    </row>
    <row r="28" s="206" customFormat="1" ht="33" customHeight="1" spans="1:14">
      <c r="A28" s="250"/>
      <c r="B28" s="260"/>
      <c r="C28" s="254" t="s">
        <v>3042</v>
      </c>
      <c r="D28" s="252"/>
      <c r="E28" s="250"/>
      <c r="F28" s="260"/>
      <c r="G28" s="251" t="s">
        <v>3043</v>
      </c>
      <c r="H28" s="251" t="s">
        <v>3044</v>
      </c>
      <c r="I28" s="258"/>
      <c r="J28" s="258"/>
      <c r="K28" s="252"/>
      <c r="L28" s="252"/>
      <c r="M28" s="252"/>
      <c r="N28" s="252"/>
    </row>
    <row r="29" s="206" customFormat="1" ht="36" spans="1:14">
      <c r="A29" s="250">
        <v>13</v>
      </c>
      <c r="B29" s="260" t="s">
        <v>130</v>
      </c>
      <c r="C29" s="252"/>
      <c r="D29" s="252"/>
      <c r="E29" s="250" t="s">
        <v>119</v>
      </c>
      <c r="F29" s="260" t="s">
        <v>3045</v>
      </c>
      <c r="G29" s="256"/>
      <c r="H29" s="251"/>
      <c r="I29" s="251"/>
      <c r="J29" s="251"/>
      <c r="K29" s="254" t="s">
        <v>3046</v>
      </c>
      <c r="L29" s="254" t="s">
        <v>3047</v>
      </c>
      <c r="M29" s="254" t="s">
        <v>3048</v>
      </c>
      <c r="N29" s="254" t="s">
        <v>3049</v>
      </c>
    </row>
    <row r="30" s="206" customFormat="1" ht="33" customHeight="1" spans="1:14">
      <c r="A30" s="250"/>
      <c r="B30" s="260"/>
      <c r="C30" s="254" t="s">
        <v>2967</v>
      </c>
      <c r="D30" s="252"/>
      <c r="E30" s="250"/>
      <c r="F30" s="260"/>
      <c r="G30" s="251" t="s">
        <v>3050</v>
      </c>
      <c r="H30" s="251" t="s">
        <v>3051</v>
      </c>
      <c r="I30" s="258"/>
      <c r="J30" s="258"/>
      <c r="K30" s="252"/>
      <c r="L30" s="252"/>
      <c r="M30" s="252"/>
      <c r="N30" s="252"/>
    </row>
    <row r="31" s="206" customFormat="1" ht="27" spans="1:14">
      <c r="A31" s="250"/>
      <c r="B31" s="260"/>
      <c r="C31" s="254" t="s">
        <v>3042</v>
      </c>
      <c r="D31" s="252"/>
      <c r="E31" s="250"/>
      <c r="F31" s="260"/>
      <c r="G31" s="251" t="s">
        <v>3050</v>
      </c>
      <c r="H31" s="251" t="s">
        <v>3051</v>
      </c>
      <c r="I31" s="258"/>
      <c r="J31" s="258"/>
      <c r="K31" s="252"/>
      <c r="L31" s="252"/>
      <c r="M31" s="252"/>
      <c r="N31" s="252"/>
    </row>
    <row r="32" s="206" customFormat="1" ht="63" spans="1:14">
      <c r="A32" s="250">
        <v>14</v>
      </c>
      <c r="B32" s="251" t="s">
        <v>145</v>
      </c>
      <c r="C32" s="252"/>
      <c r="D32" s="252"/>
      <c r="E32" s="253" t="s">
        <v>91</v>
      </c>
      <c r="F32" s="251" t="s">
        <v>148</v>
      </c>
      <c r="G32" s="251" t="s">
        <v>3052</v>
      </c>
      <c r="H32" s="251" t="s">
        <v>3053</v>
      </c>
      <c r="I32" s="251" t="s">
        <v>3054</v>
      </c>
      <c r="J32" s="251" t="s">
        <v>3055</v>
      </c>
      <c r="K32" s="254" t="s">
        <v>3056</v>
      </c>
      <c r="L32" s="254" t="s">
        <v>3057</v>
      </c>
      <c r="M32" s="254" t="s">
        <v>3058</v>
      </c>
      <c r="N32" s="254" t="s">
        <v>3059</v>
      </c>
    </row>
    <row r="33" s="206" customFormat="1" ht="36" spans="1:14">
      <c r="A33" s="250">
        <v>15</v>
      </c>
      <c r="B33" s="260" t="s">
        <v>3060</v>
      </c>
      <c r="C33" s="252"/>
      <c r="D33" s="252"/>
      <c r="E33" s="250" t="s">
        <v>20</v>
      </c>
      <c r="F33" s="260" t="s">
        <v>154</v>
      </c>
      <c r="G33" s="251" t="s">
        <v>3061</v>
      </c>
      <c r="H33" s="251" t="s">
        <v>3062</v>
      </c>
      <c r="I33" s="258"/>
      <c r="J33" s="258"/>
      <c r="K33" s="254" t="s">
        <v>3063</v>
      </c>
      <c r="L33" s="254" t="s">
        <v>3064</v>
      </c>
      <c r="M33" s="252"/>
      <c r="N33" s="252"/>
    </row>
    <row r="34" s="206" customFormat="1" ht="36" spans="1:14">
      <c r="A34" s="250"/>
      <c r="B34" s="260"/>
      <c r="C34" s="254" t="s">
        <v>2967</v>
      </c>
      <c r="D34" s="252"/>
      <c r="E34" s="250"/>
      <c r="F34" s="260"/>
      <c r="G34" s="251" t="s">
        <v>3065</v>
      </c>
      <c r="H34" s="251" t="s">
        <v>3066</v>
      </c>
      <c r="I34" s="258"/>
      <c r="J34" s="258"/>
      <c r="K34" s="254" t="s">
        <v>3067</v>
      </c>
      <c r="L34" s="254" t="s">
        <v>3068</v>
      </c>
      <c r="M34" s="254"/>
      <c r="N34" s="252"/>
    </row>
    <row r="35" s="206" customFormat="1" ht="36" spans="1:14">
      <c r="A35" s="250"/>
      <c r="B35" s="260"/>
      <c r="C35" s="254" t="s">
        <v>3042</v>
      </c>
      <c r="D35" s="252"/>
      <c r="E35" s="250"/>
      <c r="F35" s="260"/>
      <c r="G35" s="251" t="s">
        <v>3069</v>
      </c>
      <c r="H35" s="251" t="s">
        <v>3070</v>
      </c>
      <c r="I35" s="251"/>
      <c r="J35" s="258"/>
      <c r="K35" s="254" t="s">
        <v>3071</v>
      </c>
      <c r="L35" s="254" t="s">
        <v>3072</v>
      </c>
      <c r="M35" s="254"/>
      <c r="N35" s="252"/>
    </row>
    <row r="36" s="206" customFormat="1" spans="1:14">
      <c r="A36" s="250"/>
      <c r="B36" s="260"/>
      <c r="C36" s="254" t="s">
        <v>2975</v>
      </c>
      <c r="D36" s="252"/>
      <c r="E36" s="250"/>
      <c r="F36" s="260"/>
      <c r="G36" s="258"/>
      <c r="H36" s="258"/>
      <c r="I36" s="258"/>
      <c r="J36" s="258"/>
      <c r="K36" s="252"/>
      <c r="L36" s="252"/>
      <c r="M36" s="252"/>
      <c r="N36" s="252"/>
    </row>
    <row r="37" s="206" customFormat="1" ht="45" spans="1:14">
      <c r="A37" s="250">
        <v>16</v>
      </c>
      <c r="B37" s="251" t="s">
        <v>166</v>
      </c>
      <c r="C37" s="252"/>
      <c r="D37" s="252"/>
      <c r="E37" s="253" t="s">
        <v>20</v>
      </c>
      <c r="F37" s="251" t="s">
        <v>3073</v>
      </c>
      <c r="G37" s="256" t="s">
        <v>3074</v>
      </c>
      <c r="H37" s="251" t="s">
        <v>3075</v>
      </c>
      <c r="I37" s="258"/>
      <c r="J37" s="258"/>
      <c r="K37" s="252"/>
      <c r="L37" s="252"/>
      <c r="M37" s="254" t="s">
        <v>3076</v>
      </c>
      <c r="N37" s="254" t="s">
        <v>3077</v>
      </c>
    </row>
    <row r="38" s="206" customFormat="1" ht="72" spans="1:14">
      <c r="A38" s="250">
        <v>17</v>
      </c>
      <c r="B38" s="251" t="s">
        <v>171</v>
      </c>
      <c r="C38" s="252"/>
      <c r="D38" s="252"/>
      <c r="E38" s="253" t="s">
        <v>91</v>
      </c>
      <c r="F38" s="251" t="s">
        <v>174</v>
      </c>
      <c r="G38" s="251" t="s">
        <v>3078</v>
      </c>
      <c r="H38" s="251" t="s">
        <v>3079</v>
      </c>
      <c r="I38" s="258"/>
      <c r="J38" s="258"/>
      <c r="K38" s="252"/>
      <c r="L38" s="252"/>
      <c r="M38" s="254" t="s">
        <v>3080</v>
      </c>
      <c r="N38" s="254" t="s">
        <v>3081</v>
      </c>
    </row>
    <row r="39" s="206" customFormat="1" ht="45" spans="1:14">
      <c r="A39" s="250">
        <v>18</v>
      </c>
      <c r="B39" s="251" t="s">
        <v>176</v>
      </c>
      <c r="C39" s="252"/>
      <c r="D39" s="252"/>
      <c r="E39" s="253" t="s">
        <v>179</v>
      </c>
      <c r="F39" s="261" t="s">
        <v>180</v>
      </c>
      <c r="G39" s="251" t="s">
        <v>3082</v>
      </c>
      <c r="H39" s="251" t="s">
        <v>3083</v>
      </c>
      <c r="I39" s="251" t="s">
        <v>3084</v>
      </c>
      <c r="J39" s="251" t="s">
        <v>3085</v>
      </c>
      <c r="K39" s="254" t="s">
        <v>3082</v>
      </c>
      <c r="L39" s="254" t="s">
        <v>3086</v>
      </c>
      <c r="M39" s="252"/>
      <c r="N39" s="252"/>
    </row>
    <row r="40" s="206" customFormat="1" ht="18" spans="1:14">
      <c r="A40" s="250">
        <v>19</v>
      </c>
      <c r="B40" s="251" t="s">
        <v>182</v>
      </c>
      <c r="C40" s="252"/>
      <c r="D40" s="252"/>
      <c r="E40" s="253" t="s">
        <v>179</v>
      </c>
      <c r="F40" s="259"/>
      <c r="G40" s="251" t="s">
        <v>3087</v>
      </c>
      <c r="H40" s="251" t="s">
        <v>3088</v>
      </c>
      <c r="I40" s="251" t="s">
        <v>3084</v>
      </c>
      <c r="J40" s="251" t="s">
        <v>3085</v>
      </c>
      <c r="K40" s="254" t="s">
        <v>3087</v>
      </c>
      <c r="L40" s="254" t="s">
        <v>3089</v>
      </c>
      <c r="M40" s="252"/>
      <c r="N40" s="252"/>
    </row>
    <row r="41" s="206" customFormat="1" ht="18" spans="1:14">
      <c r="A41" s="250">
        <v>20</v>
      </c>
      <c r="B41" s="251" t="s">
        <v>187</v>
      </c>
      <c r="C41" s="252"/>
      <c r="D41" s="252"/>
      <c r="E41" s="253" t="s">
        <v>179</v>
      </c>
      <c r="F41" s="259"/>
      <c r="G41" s="251" t="s">
        <v>3090</v>
      </c>
      <c r="H41" s="251" t="s">
        <v>3091</v>
      </c>
      <c r="I41" s="251" t="s">
        <v>3084</v>
      </c>
      <c r="J41" s="251" t="s">
        <v>3085</v>
      </c>
      <c r="K41" s="254" t="s">
        <v>3090</v>
      </c>
      <c r="L41" s="254" t="s">
        <v>3092</v>
      </c>
      <c r="M41" s="252"/>
      <c r="N41" s="252"/>
    </row>
    <row r="42" s="206" customFormat="1" ht="18" spans="1:14">
      <c r="A42" s="250">
        <v>21</v>
      </c>
      <c r="B42" s="260" t="s">
        <v>190</v>
      </c>
      <c r="C42" s="252"/>
      <c r="D42" s="252"/>
      <c r="E42" s="250" t="s">
        <v>179</v>
      </c>
      <c r="F42" s="260"/>
      <c r="G42" s="251" t="s">
        <v>3093</v>
      </c>
      <c r="H42" s="251" t="s">
        <v>3094</v>
      </c>
      <c r="I42" s="251" t="s">
        <v>3084</v>
      </c>
      <c r="J42" s="251" t="s">
        <v>3085</v>
      </c>
      <c r="K42" s="254" t="s">
        <v>3090</v>
      </c>
      <c r="L42" s="254" t="s">
        <v>3095</v>
      </c>
      <c r="M42" s="252"/>
      <c r="N42" s="252"/>
    </row>
    <row r="43" s="206" customFormat="1" ht="18" spans="1:14">
      <c r="A43" s="250"/>
      <c r="B43" s="260"/>
      <c r="C43" s="252"/>
      <c r="D43" s="254" t="s">
        <v>193</v>
      </c>
      <c r="E43" s="250"/>
      <c r="F43" s="260"/>
      <c r="G43" s="251"/>
      <c r="H43" s="251"/>
      <c r="I43" s="258"/>
      <c r="J43" s="258"/>
      <c r="K43" s="252"/>
      <c r="L43" s="252"/>
      <c r="M43" s="252"/>
      <c r="N43" s="252"/>
    </row>
    <row r="44" s="206" customFormat="1" ht="24" customHeight="1" spans="1:14">
      <c r="A44" s="250">
        <v>22</v>
      </c>
      <c r="B44" s="260" t="s">
        <v>198</v>
      </c>
      <c r="C44" s="252"/>
      <c r="D44" s="252"/>
      <c r="E44" s="250" t="s">
        <v>91</v>
      </c>
      <c r="F44" s="260" t="s">
        <v>3096</v>
      </c>
      <c r="G44" s="251" t="s">
        <v>3097</v>
      </c>
      <c r="H44" s="251" t="s">
        <v>3098</v>
      </c>
      <c r="I44" s="251" t="s">
        <v>3084</v>
      </c>
      <c r="J44" s="251" t="s">
        <v>3085</v>
      </c>
      <c r="K44" s="254" t="s">
        <v>3097</v>
      </c>
      <c r="L44" s="254" t="s">
        <v>3099</v>
      </c>
      <c r="M44" s="252"/>
      <c r="N44" s="252"/>
    </row>
    <row r="45" s="206" customFormat="1" ht="23" customHeight="1" spans="1:14">
      <c r="A45" s="250"/>
      <c r="B45" s="260"/>
      <c r="C45" s="254" t="s">
        <v>3015</v>
      </c>
      <c r="D45" s="252"/>
      <c r="E45" s="250"/>
      <c r="F45" s="260"/>
      <c r="G45" s="251"/>
      <c r="H45" s="251"/>
      <c r="I45" s="258"/>
      <c r="J45" s="258"/>
      <c r="K45" s="252"/>
      <c r="L45" s="252"/>
      <c r="M45" s="252"/>
      <c r="N45" s="252"/>
    </row>
    <row r="46" s="206" customFormat="1" ht="27" spans="1:14">
      <c r="A46" s="250">
        <v>23</v>
      </c>
      <c r="B46" s="251" t="s">
        <v>207</v>
      </c>
      <c r="C46" s="252"/>
      <c r="D46" s="252"/>
      <c r="E46" s="253" t="s">
        <v>91</v>
      </c>
      <c r="F46" s="251" t="s">
        <v>210</v>
      </c>
      <c r="G46" s="251" t="s">
        <v>3100</v>
      </c>
      <c r="H46" s="251" t="s">
        <v>3101</v>
      </c>
      <c r="I46" s="251" t="s">
        <v>3084</v>
      </c>
      <c r="J46" s="251" t="s">
        <v>3085</v>
      </c>
      <c r="K46" s="254" t="s">
        <v>3102</v>
      </c>
      <c r="L46" s="254" t="s">
        <v>3103</v>
      </c>
      <c r="M46" s="254" t="s">
        <v>3104</v>
      </c>
      <c r="N46" s="254" t="s">
        <v>3105</v>
      </c>
    </row>
    <row r="47" s="206" customFormat="1" ht="46" customHeight="1" spans="1:14">
      <c r="A47" s="250">
        <v>24</v>
      </c>
      <c r="B47" s="251" t="s">
        <v>212</v>
      </c>
      <c r="C47" s="252"/>
      <c r="D47" s="252"/>
      <c r="E47" s="253" t="s">
        <v>91</v>
      </c>
      <c r="F47" s="251" t="s">
        <v>3106</v>
      </c>
      <c r="G47" s="251" t="s">
        <v>3107</v>
      </c>
      <c r="H47" s="251" t="s">
        <v>3108</v>
      </c>
      <c r="I47" s="251" t="s">
        <v>3084</v>
      </c>
      <c r="J47" s="251" t="s">
        <v>3085</v>
      </c>
      <c r="K47" s="252"/>
      <c r="L47" s="252"/>
      <c r="M47" s="254" t="s">
        <v>3109</v>
      </c>
      <c r="N47" s="254" t="s">
        <v>3110</v>
      </c>
    </row>
    <row r="48" s="206" customFormat="1" ht="22" customHeight="1" spans="1:14">
      <c r="A48" s="250">
        <v>25</v>
      </c>
      <c r="B48" s="251" t="s">
        <v>217</v>
      </c>
      <c r="C48" s="252"/>
      <c r="D48" s="252"/>
      <c r="E48" s="253" t="s">
        <v>91</v>
      </c>
      <c r="F48" s="259"/>
      <c r="G48" s="251" t="s">
        <v>3111</v>
      </c>
      <c r="H48" s="251" t="s">
        <v>3112</v>
      </c>
      <c r="I48" s="251" t="s">
        <v>3084</v>
      </c>
      <c r="J48" s="251" t="s">
        <v>3085</v>
      </c>
      <c r="K48" s="254" t="s">
        <v>3113</v>
      </c>
      <c r="L48" s="254" t="s">
        <v>3114</v>
      </c>
      <c r="M48" s="252"/>
      <c r="N48" s="252"/>
    </row>
    <row r="49" s="206" customFormat="1" ht="18" spans="1:14">
      <c r="A49" s="250">
        <v>26</v>
      </c>
      <c r="B49" s="260" t="s">
        <v>221</v>
      </c>
      <c r="C49" s="252"/>
      <c r="D49" s="252"/>
      <c r="E49" s="250" t="s">
        <v>91</v>
      </c>
      <c r="F49" s="260" t="s">
        <v>225</v>
      </c>
      <c r="G49" s="251" t="s">
        <v>3115</v>
      </c>
      <c r="H49" s="251" t="s">
        <v>3116</v>
      </c>
      <c r="I49" s="251" t="s">
        <v>3084</v>
      </c>
      <c r="J49" s="251" t="s">
        <v>3085</v>
      </c>
      <c r="K49" s="254" t="s">
        <v>3115</v>
      </c>
      <c r="L49" s="254" t="s">
        <v>3117</v>
      </c>
      <c r="M49" s="252"/>
      <c r="N49" s="252"/>
    </row>
    <row r="50" s="206" customFormat="1" ht="18" spans="1:14">
      <c r="A50" s="250"/>
      <c r="B50" s="260"/>
      <c r="C50" s="254" t="s">
        <v>3118</v>
      </c>
      <c r="D50" s="252"/>
      <c r="E50" s="250"/>
      <c r="F50" s="260"/>
      <c r="G50" s="251"/>
      <c r="H50" s="251"/>
      <c r="I50" s="258"/>
      <c r="J50" s="258"/>
      <c r="K50" s="252"/>
      <c r="L50" s="252"/>
      <c r="M50" s="252"/>
      <c r="N50" s="252"/>
    </row>
    <row r="51" s="206" customFormat="1" ht="18" spans="1:14">
      <c r="A51" s="250">
        <v>27</v>
      </c>
      <c r="B51" s="251" t="s">
        <v>231</v>
      </c>
      <c r="C51" s="252"/>
      <c r="D51" s="252"/>
      <c r="E51" s="253" t="s">
        <v>91</v>
      </c>
      <c r="F51" s="251" t="s">
        <v>3119</v>
      </c>
      <c r="G51" s="251" t="s">
        <v>3120</v>
      </c>
      <c r="H51" s="251" t="s">
        <v>3121</v>
      </c>
      <c r="I51" s="258"/>
      <c r="J51" s="258"/>
      <c r="K51" s="254" t="s">
        <v>3122</v>
      </c>
      <c r="L51" s="254" t="s">
        <v>3123</v>
      </c>
      <c r="M51" s="254" t="s">
        <v>3124</v>
      </c>
      <c r="N51" s="254" t="s">
        <v>3125</v>
      </c>
    </row>
    <row r="52" s="206" customFormat="1" ht="66" customHeight="1" spans="1:14">
      <c r="A52" s="250">
        <v>28</v>
      </c>
      <c r="B52" s="251" t="s">
        <v>235</v>
      </c>
      <c r="C52" s="252"/>
      <c r="D52" s="252"/>
      <c r="E52" s="253" t="s">
        <v>20</v>
      </c>
      <c r="F52" s="251" t="s">
        <v>3126</v>
      </c>
      <c r="G52" s="251" t="s">
        <v>3127</v>
      </c>
      <c r="H52" s="251" t="s">
        <v>235</v>
      </c>
      <c r="I52" s="258"/>
      <c r="J52" s="258"/>
      <c r="K52" s="254" t="s">
        <v>3128</v>
      </c>
      <c r="L52" s="254" t="s">
        <v>3129</v>
      </c>
      <c r="M52" s="252"/>
      <c r="N52" s="252"/>
    </row>
    <row r="53" s="206" customFormat="1" ht="154" customHeight="1" spans="1:14">
      <c r="A53" s="250">
        <v>29</v>
      </c>
      <c r="B53" s="251" t="s">
        <v>240</v>
      </c>
      <c r="C53" s="252"/>
      <c r="D53" s="252"/>
      <c r="E53" s="253" t="s">
        <v>243</v>
      </c>
      <c r="F53" s="251" t="s">
        <v>3130</v>
      </c>
      <c r="G53" s="251" t="s">
        <v>3131</v>
      </c>
      <c r="H53" s="251" t="s">
        <v>3132</v>
      </c>
      <c r="I53" s="251"/>
      <c r="J53" s="251"/>
      <c r="K53" s="252"/>
      <c r="L53" s="252"/>
      <c r="M53" s="254" t="s">
        <v>3133</v>
      </c>
      <c r="N53" s="254" t="s">
        <v>3134</v>
      </c>
    </row>
    <row r="54" s="206" customFormat="1" ht="45" spans="1:14">
      <c r="A54" s="250">
        <v>30</v>
      </c>
      <c r="B54" s="251" t="s">
        <v>3135</v>
      </c>
      <c r="C54" s="252"/>
      <c r="D54" s="252"/>
      <c r="E54" s="253" t="s">
        <v>91</v>
      </c>
      <c r="F54" s="259"/>
      <c r="G54" s="251" t="s">
        <v>3136</v>
      </c>
      <c r="H54" s="251" t="s">
        <v>3137</v>
      </c>
      <c r="I54" s="251"/>
      <c r="J54" s="251"/>
      <c r="K54" s="252"/>
      <c r="L54" s="252"/>
      <c r="M54" s="254" t="s">
        <v>3138</v>
      </c>
      <c r="N54" s="254" t="s">
        <v>3139</v>
      </c>
    </row>
    <row r="55" s="206" customFormat="1" ht="27" spans="1:14">
      <c r="A55" s="250">
        <v>31</v>
      </c>
      <c r="B55" s="251" t="s">
        <v>250</v>
      </c>
      <c r="C55" s="252"/>
      <c r="D55" s="252"/>
      <c r="E55" s="253" t="s">
        <v>91</v>
      </c>
      <c r="F55" s="261" t="s">
        <v>120</v>
      </c>
      <c r="G55" s="251" t="s">
        <v>3140</v>
      </c>
      <c r="H55" s="251" t="s">
        <v>3141</v>
      </c>
      <c r="I55" s="251"/>
      <c r="J55" s="251"/>
      <c r="K55" s="252"/>
      <c r="L55" s="252"/>
      <c r="M55" s="254" t="s">
        <v>3138</v>
      </c>
      <c r="N55" s="254" t="s">
        <v>3139</v>
      </c>
    </row>
    <row r="56" s="206" customFormat="1" ht="18" spans="1:14">
      <c r="A56" s="250">
        <v>32</v>
      </c>
      <c r="B56" s="251" t="s">
        <v>3142</v>
      </c>
      <c r="C56" s="252"/>
      <c r="D56" s="252"/>
      <c r="E56" s="253" t="s">
        <v>20</v>
      </c>
      <c r="F56" s="251" t="s">
        <v>3143</v>
      </c>
      <c r="G56" s="262" t="s">
        <v>3144</v>
      </c>
      <c r="H56" s="262" t="s">
        <v>3145</v>
      </c>
      <c r="I56" s="251"/>
      <c r="J56" s="251"/>
      <c r="K56" s="254" t="s">
        <v>3144</v>
      </c>
      <c r="L56" s="254" t="s">
        <v>3146</v>
      </c>
      <c r="M56" s="252"/>
      <c r="N56" s="252"/>
    </row>
    <row r="57" s="206" customFormat="1" ht="35" customHeight="1" spans="1:14">
      <c r="A57" s="250">
        <v>33</v>
      </c>
      <c r="B57" s="251" t="s">
        <v>3147</v>
      </c>
      <c r="C57" s="252"/>
      <c r="D57" s="252"/>
      <c r="E57" s="253" t="s">
        <v>20</v>
      </c>
      <c r="F57" s="259"/>
      <c r="G57" s="256" t="s">
        <v>3148</v>
      </c>
      <c r="H57" s="251" t="s">
        <v>3149</v>
      </c>
      <c r="I57" s="251" t="s">
        <v>3150</v>
      </c>
      <c r="J57" s="251" t="s">
        <v>3151</v>
      </c>
      <c r="K57" s="254" t="s">
        <v>3152</v>
      </c>
      <c r="L57" s="254" t="s">
        <v>253</v>
      </c>
      <c r="M57" s="252"/>
      <c r="N57" s="252"/>
    </row>
    <row r="58" s="206" customFormat="1" ht="18" spans="1:14">
      <c r="A58" s="250">
        <v>34</v>
      </c>
      <c r="B58" s="251" t="s">
        <v>3153</v>
      </c>
      <c r="C58" s="252"/>
      <c r="D58" s="252"/>
      <c r="E58" s="253" t="s">
        <v>91</v>
      </c>
      <c r="F58" s="251" t="s">
        <v>265</v>
      </c>
      <c r="G58" s="258"/>
      <c r="H58" s="258"/>
      <c r="I58" s="258"/>
      <c r="J58" s="258"/>
      <c r="K58" s="252"/>
      <c r="L58" s="252"/>
      <c r="M58" s="252"/>
      <c r="N58" s="252"/>
    </row>
    <row r="59" s="206" customFormat="1" ht="33" customHeight="1" spans="1:14">
      <c r="A59" s="250">
        <v>35</v>
      </c>
      <c r="B59" s="251" t="s">
        <v>270</v>
      </c>
      <c r="C59" s="252"/>
      <c r="D59" s="252"/>
      <c r="E59" s="253" t="s">
        <v>274</v>
      </c>
      <c r="F59" s="251" t="s">
        <v>3154</v>
      </c>
      <c r="G59" s="256" t="s">
        <v>3155</v>
      </c>
      <c r="H59" s="251" t="s">
        <v>3156</v>
      </c>
      <c r="I59" s="256" t="s">
        <v>3157</v>
      </c>
      <c r="J59" s="256" t="s">
        <v>3158</v>
      </c>
      <c r="K59" s="254" t="s">
        <v>3155</v>
      </c>
      <c r="L59" s="254" t="s">
        <v>3159</v>
      </c>
      <c r="M59" s="252"/>
      <c r="N59" s="252"/>
    </row>
    <row r="60" s="206" customFormat="1" ht="48" customHeight="1" spans="1:14">
      <c r="A60" s="250"/>
      <c r="B60" s="251"/>
      <c r="C60" s="254" t="s">
        <v>273</v>
      </c>
      <c r="D60" s="252"/>
      <c r="E60" s="253"/>
      <c r="F60" s="251"/>
      <c r="G60" s="258"/>
      <c r="H60" s="258"/>
      <c r="I60" s="258"/>
      <c r="J60" s="258"/>
      <c r="K60" s="252"/>
      <c r="L60" s="252"/>
      <c r="M60" s="252"/>
      <c r="N60" s="252"/>
    </row>
    <row r="61" s="206" customFormat="1" ht="28" customHeight="1" spans="1:14">
      <c r="A61" s="250">
        <v>36</v>
      </c>
      <c r="B61" s="251" t="s">
        <v>283</v>
      </c>
      <c r="C61" s="252"/>
      <c r="D61" s="252"/>
      <c r="E61" s="253" t="s">
        <v>20</v>
      </c>
      <c r="F61" s="251" t="s">
        <v>3160</v>
      </c>
      <c r="G61" s="258"/>
      <c r="H61" s="258"/>
      <c r="I61" s="258"/>
      <c r="J61" s="258"/>
      <c r="K61" s="252"/>
      <c r="L61" s="252"/>
      <c r="M61" s="252"/>
      <c r="N61" s="252"/>
    </row>
  </sheetData>
  <mergeCells count="57">
    <mergeCell ref="A2:N2"/>
    <mergeCell ref="G3:J3"/>
    <mergeCell ref="K3:N3"/>
    <mergeCell ref="G4:H4"/>
    <mergeCell ref="I4:J4"/>
    <mergeCell ref="K4:L4"/>
    <mergeCell ref="M4:N4"/>
    <mergeCell ref="A3:A5"/>
    <mergeCell ref="A6:A9"/>
    <mergeCell ref="A10:A13"/>
    <mergeCell ref="A14:A16"/>
    <mergeCell ref="A21:A22"/>
    <mergeCell ref="A26:A28"/>
    <mergeCell ref="A29:A31"/>
    <mergeCell ref="A33:A36"/>
    <mergeCell ref="A42:A43"/>
    <mergeCell ref="A44:A45"/>
    <mergeCell ref="A49:A50"/>
    <mergeCell ref="A59:A60"/>
    <mergeCell ref="B3:B5"/>
    <mergeCell ref="B6:B9"/>
    <mergeCell ref="B10:B13"/>
    <mergeCell ref="B14:B16"/>
    <mergeCell ref="B21:B22"/>
    <mergeCell ref="B26:B28"/>
    <mergeCell ref="B29:B31"/>
    <mergeCell ref="B33:B36"/>
    <mergeCell ref="B42:B43"/>
    <mergeCell ref="B44:B45"/>
    <mergeCell ref="B49:B50"/>
    <mergeCell ref="B59:B60"/>
    <mergeCell ref="C3:C5"/>
    <mergeCell ref="D3:D5"/>
    <mergeCell ref="E3:E5"/>
    <mergeCell ref="E6:E9"/>
    <mergeCell ref="E10:E13"/>
    <mergeCell ref="E14:E16"/>
    <mergeCell ref="E21:E22"/>
    <mergeCell ref="E26:E28"/>
    <mergeCell ref="E29:E31"/>
    <mergeCell ref="E33:E36"/>
    <mergeCell ref="E42:E43"/>
    <mergeCell ref="E44:E45"/>
    <mergeCell ref="E49:E50"/>
    <mergeCell ref="E59:E60"/>
    <mergeCell ref="F3:F5"/>
    <mergeCell ref="F6:F9"/>
    <mergeCell ref="F10:F13"/>
    <mergeCell ref="F14:F16"/>
    <mergeCell ref="F21:F22"/>
    <mergeCell ref="F26:F28"/>
    <mergeCell ref="F29:F31"/>
    <mergeCell ref="F33:F36"/>
    <mergeCell ref="F42:F43"/>
    <mergeCell ref="F44:F45"/>
    <mergeCell ref="F49:F50"/>
    <mergeCell ref="F59:F60"/>
  </mergeCells>
  <printOptions horizontalCentered="1"/>
  <pageMargins left="0.393055555555556" right="0.393055555555556" top="0.590277777777778" bottom="0.590277777777778" header="0.5" footer="0.5"/>
  <pageSetup paperSize="9" fitToHeight="0"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8"/>
  <sheetViews>
    <sheetView zoomScale="60" zoomScaleNormal="60" workbookViewId="0">
      <pane ySplit="5" topLeftCell="A6" activePane="bottomLeft" state="frozen"/>
      <selection/>
      <selection pane="bottomLeft" activeCell="A2" sqref="A2:N2"/>
    </sheetView>
  </sheetViews>
  <sheetFormatPr defaultColWidth="9" defaultRowHeight="13.5"/>
  <cols>
    <col min="1" max="1" width="8.1" style="208" customWidth="1"/>
    <col min="2" max="2" width="31.1916666666667" style="208" customWidth="1"/>
    <col min="3" max="3" width="29.2083333333333" style="209" customWidth="1"/>
    <col min="4" max="4" width="17.1166666666667" style="206" customWidth="1"/>
    <col min="5" max="5" width="11.2833333333333" style="206" customWidth="1"/>
    <col min="6" max="6" width="16.7916666666667" style="206" customWidth="1"/>
    <col min="7" max="7" width="17.8583333333333" style="208" customWidth="1"/>
    <col min="8" max="8" width="26.3583333333333" style="210" customWidth="1"/>
    <col min="9" max="9" width="19.7583333333333" style="206" customWidth="1"/>
    <col min="10" max="10" width="50.3083333333333" style="206" customWidth="1"/>
    <col min="11" max="11" width="15.9083333333333" style="206" customWidth="1"/>
    <col min="12" max="12" width="44.1833333333333" style="206" customWidth="1"/>
    <col min="13" max="13" width="14.6" style="206" customWidth="1"/>
    <col min="14" max="14" width="37.5416666666667" style="206" customWidth="1"/>
    <col min="15" max="15" width="19.2583333333333" style="206" customWidth="1"/>
    <col min="16" max="16384" width="9" style="206"/>
  </cols>
  <sheetData>
    <row r="1" s="206" customFormat="1" ht="20.25" spans="1:14">
      <c r="A1" s="211" t="s">
        <v>3161</v>
      </c>
      <c r="B1" s="212"/>
      <c r="C1" s="213"/>
      <c r="D1" s="212"/>
      <c r="E1" s="212"/>
      <c r="F1" s="212"/>
      <c r="G1" s="214"/>
      <c r="H1" s="212"/>
      <c r="I1" s="212"/>
      <c r="J1" s="212"/>
      <c r="K1" s="212"/>
      <c r="L1" s="212"/>
      <c r="M1" s="212"/>
      <c r="N1" s="212"/>
    </row>
    <row r="2" s="206" customFormat="1" ht="41" customHeight="1" spans="1:14">
      <c r="A2" s="215" t="s">
        <v>3162</v>
      </c>
      <c r="B2" s="215"/>
      <c r="C2" s="215"/>
      <c r="D2" s="215"/>
      <c r="E2" s="215"/>
      <c r="F2" s="215"/>
      <c r="G2" s="216"/>
      <c r="H2" s="217"/>
      <c r="I2" s="216"/>
      <c r="J2" s="216"/>
      <c r="K2" s="216"/>
      <c r="L2" s="216"/>
      <c r="M2" s="216"/>
      <c r="N2" s="216"/>
    </row>
    <row r="3" s="207" customFormat="1" ht="18.75" spans="1:14">
      <c r="A3" s="218" t="s">
        <v>2</v>
      </c>
      <c r="B3" s="218" t="s">
        <v>4</v>
      </c>
      <c r="C3" s="218" t="s">
        <v>7</v>
      </c>
      <c r="D3" s="218" t="s">
        <v>8</v>
      </c>
      <c r="E3" s="218" t="s">
        <v>9</v>
      </c>
      <c r="F3" s="218" t="s">
        <v>10</v>
      </c>
      <c r="G3" s="219" t="s">
        <v>2955</v>
      </c>
      <c r="H3" s="220"/>
      <c r="I3" s="221"/>
      <c r="J3" s="221"/>
      <c r="K3" s="219" t="s">
        <v>3163</v>
      </c>
      <c r="L3" s="219"/>
      <c r="M3" s="219"/>
      <c r="N3" s="219"/>
    </row>
    <row r="4" s="207" customFormat="1" ht="18.75" spans="1:14">
      <c r="A4" s="218"/>
      <c r="B4" s="218"/>
      <c r="C4" s="222"/>
      <c r="D4" s="218"/>
      <c r="E4" s="222"/>
      <c r="F4" s="222"/>
      <c r="G4" s="219" t="s">
        <v>2957</v>
      </c>
      <c r="H4" s="220"/>
      <c r="I4" s="219" t="s">
        <v>2958</v>
      </c>
      <c r="J4" s="221"/>
      <c r="K4" s="219" t="s">
        <v>2957</v>
      </c>
      <c r="L4" s="219"/>
      <c r="M4" s="219" t="s">
        <v>2958</v>
      </c>
      <c r="N4" s="219"/>
    </row>
    <row r="5" s="207" customFormat="1" ht="18.75" spans="1:14">
      <c r="A5" s="218"/>
      <c r="B5" s="218"/>
      <c r="C5" s="222"/>
      <c r="D5" s="218"/>
      <c r="E5" s="222"/>
      <c r="F5" s="222"/>
      <c r="G5" s="219" t="s">
        <v>3</v>
      </c>
      <c r="H5" s="219" t="s">
        <v>4</v>
      </c>
      <c r="I5" s="219" t="s">
        <v>3</v>
      </c>
      <c r="J5" s="219" t="s">
        <v>4</v>
      </c>
      <c r="K5" s="219" t="s">
        <v>3</v>
      </c>
      <c r="L5" s="219" t="s">
        <v>4</v>
      </c>
      <c r="M5" s="219" t="s">
        <v>3</v>
      </c>
      <c r="N5" s="219" t="s">
        <v>4</v>
      </c>
    </row>
    <row r="6" s="206" customFormat="1" ht="79" customHeight="1" spans="1:14">
      <c r="A6" s="23">
        <v>1</v>
      </c>
      <c r="B6" s="23" t="s">
        <v>291</v>
      </c>
      <c r="C6" s="23"/>
      <c r="D6" s="23"/>
      <c r="E6" s="23" t="s">
        <v>20</v>
      </c>
      <c r="F6" s="26" t="s">
        <v>294</v>
      </c>
      <c r="G6" s="23" t="s">
        <v>3164</v>
      </c>
      <c r="H6" s="22" t="s">
        <v>3165</v>
      </c>
      <c r="I6" s="223"/>
      <c r="J6" s="223"/>
      <c r="K6" s="171"/>
      <c r="L6" s="171"/>
      <c r="M6" s="22" t="s">
        <v>3166</v>
      </c>
      <c r="N6" s="224" t="s">
        <v>3167</v>
      </c>
    </row>
    <row r="7" s="206" customFormat="1" ht="74" customHeight="1" spans="1:14">
      <c r="A7" s="23">
        <v>2</v>
      </c>
      <c r="B7" s="23" t="s">
        <v>296</v>
      </c>
      <c r="C7" s="225"/>
      <c r="D7" s="225"/>
      <c r="E7" s="23" t="s">
        <v>20</v>
      </c>
      <c r="F7" s="26" t="s">
        <v>294</v>
      </c>
      <c r="G7" s="226"/>
      <c r="H7" s="227"/>
      <c r="I7" s="23" t="s">
        <v>3168</v>
      </c>
      <c r="J7" s="22" t="s">
        <v>3169</v>
      </c>
      <c r="K7" s="22" t="s">
        <v>3170</v>
      </c>
      <c r="L7" s="22" t="s">
        <v>3171</v>
      </c>
      <c r="M7" s="228" t="s">
        <v>3166</v>
      </c>
      <c r="N7" s="228" t="s">
        <v>3167</v>
      </c>
    </row>
    <row r="8" s="206" customFormat="1" ht="270" customHeight="1" spans="1:14">
      <c r="A8" s="229">
        <v>3</v>
      </c>
      <c r="B8" s="229" t="s">
        <v>300</v>
      </c>
      <c r="C8" s="230"/>
      <c r="D8" s="230"/>
      <c r="E8" s="230" t="s">
        <v>20</v>
      </c>
      <c r="F8" s="230"/>
      <c r="G8" s="229" t="s">
        <v>3172</v>
      </c>
      <c r="H8" s="231" t="s">
        <v>3173</v>
      </c>
      <c r="I8" s="232" t="s">
        <v>3168</v>
      </c>
      <c r="J8" s="231" t="s">
        <v>3169</v>
      </c>
      <c r="K8" s="233" t="s">
        <v>3174</v>
      </c>
      <c r="L8" s="233" t="s">
        <v>3175</v>
      </c>
      <c r="M8" s="228" t="s">
        <v>3166</v>
      </c>
      <c r="N8" s="228" t="s">
        <v>3167</v>
      </c>
    </row>
    <row r="9" s="206" customFormat="1" ht="364" customHeight="1" spans="1:14">
      <c r="A9" s="234"/>
      <c r="B9" s="234"/>
      <c r="C9" s="235"/>
      <c r="D9" s="235"/>
      <c r="E9" s="235"/>
      <c r="F9" s="235"/>
      <c r="G9" s="236"/>
      <c r="H9" s="237"/>
      <c r="I9" s="238"/>
      <c r="J9" s="237"/>
      <c r="K9" s="239" t="s">
        <v>3176</v>
      </c>
      <c r="L9" s="239" t="s">
        <v>3177</v>
      </c>
      <c r="M9" s="240"/>
      <c r="N9" s="240"/>
    </row>
    <row r="10" s="206" customFormat="1" ht="106" customHeight="1" spans="1:14">
      <c r="A10" s="234"/>
      <c r="B10" s="234"/>
      <c r="C10" s="22" t="s">
        <v>3178</v>
      </c>
      <c r="D10" s="164"/>
      <c r="E10" s="223" t="s">
        <v>20</v>
      </c>
      <c r="F10" s="22"/>
      <c r="G10" s="173"/>
      <c r="H10" s="171"/>
      <c r="I10" s="23"/>
      <c r="J10" s="22"/>
      <c r="K10" s="241"/>
      <c r="L10" s="241"/>
      <c r="M10" s="237"/>
      <c r="N10" s="237"/>
    </row>
    <row r="11" s="206" customFormat="1" ht="81" customHeight="1" spans="1:14">
      <c r="A11" s="236"/>
      <c r="B11" s="236"/>
      <c r="C11" s="22" t="s">
        <v>3179</v>
      </c>
      <c r="D11" s="164"/>
      <c r="E11" s="223" t="s">
        <v>20</v>
      </c>
      <c r="F11" s="22"/>
      <c r="G11" s="173"/>
      <c r="H11" s="171"/>
      <c r="I11" s="23"/>
      <c r="J11" s="22"/>
      <c r="K11" s="241"/>
      <c r="L11" s="241"/>
      <c r="M11" s="237"/>
      <c r="N11" s="237"/>
    </row>
    <row r="12" s="206" customFormat="1" ht="133" customHeight="1" spans="1:14">
      <c r="A12" s="23">
        <v>4</v>
      </c>
      <c r="B12" s="23" t="s">
        <v>310</v>
      </c>
      <c r="C12" s="22"/>
      <c r="D12" s="164"/>
      <c r="E12" s="223" t="s">
        <v>20</v>
      </c>
      <c r="F12" s="26" t="s">
        <v>3180</v>
      </c>
      <c r="G12" s="23" t="s">
        <v>3181</v>
      </c>
      <c r="H12" s="22" t="s">
        <v>3182</v>
      </c>
      <c r="I12" s="173" t="s">
        <v>3168</v>
      </c>
      <c r="J12" s="22" t="s">
        <v>3169</v>
      </c>
      <c r="K12" s="242" t="s">
        <v>3183</v>
      </c>
      <c r="L12" s="242" t="s">
        <v>3184</v>
      </c>
      <c r="M12" s="22" t="s">
        <v>3185</v>
      </c>
      <c r="N12" s="22" t="s">
        <v>3186</v>
      </c>
    </row>
    <row r="13" s="206" customFormat="1" ht="62" customHeight="1" spans="1:14">
      <c r="A13" s="23"/>
      <c r="B13" s="23"/>
      <c r="C13" s="22" t="s">
        <v>3178</v>
      </c>
      <c r="D13" s="164"/>
      <c r="E13" s="223" t="s">
        <v>20</v>
      </c>
      <c r="F13" s="26"/>
      <c r="G13" s="226"/>
      <c r="H13" s="227"/>
      <c r="I13" s="173"/>
      <c r="J13" s="171"/>
      <c r="K13" s="164"/>
      <c r="L13" s="164"/>
      <c r="M13" s="164"/>
      <c r="N13" s="164"/>
    </row>
    <row r="14" s="206" customFormat="1" ht="40" customHeight="1" spans="1:14">
      <c r="A14" s="23"/>
      <c r="B14" s="23"/>
      <c r="C14" s="26" t="s">
        <v>3179</v>
      </c>
      <c r="D14" s="164"/>
      <c r="E14" s="223" t="s">
        <v>20</v>
      </c>
      <c r="F14" s="26"/>
      <c r="G14" s="226"/>
      <c r="H14" s="227"/>
      <c r="I14" s="23"/>
      <c r="J14" s="22"/>
      <c r="K14" s="243"/>
      <c r="L14" s="243"/>
      <c r="M14" s="22"/>
      <c r="N14" s="22"/>
    </row>
    <row r="15" s="206" customFormat="1" ht="83" customHeight="1" spans="1:14">
      <c r="A15" s="23"/>
      <c r="B15" s="23"/>
      <c r="C15" s="22" t="s">
        <v>3187</v>
      </c>
      <c r="D15" s="164"/>
      <c r="E15" s="223" t="s">
        <v>20</v>
      </c>
      <c r="F15" s="26"/>
      <c r="G15" s="23"/>
      <c r="H15" s="22"/>
      <c r="I15" s="173"/>
      <c r="J15" s="22"/>
      <c r="K15" s="22" t="s">
        <v>3188</v>
      </c>
      <c r="L15" s="22" t="s">
        <v>3189</v>
      </c>
      <c r="M15" s="22"/>
      <c r="N15" s="22"/>
    </row>
    <row r="16" s="206" customFormat="1" ht="82" customHeight="1" spans="1:14">
      <c r="A16" s="173">
        <v>5</v>
      </c>
      <c r="B16" s="23" t="s">
        <v>325</v>
      </c>
      <c r="C16" s="26"/>
      <c r="D16" s="164"/>
      <c r="E16" s="223" t="s">
        <v>20</v>
      </c>
      <c r="F16" s="22"/>
      <c r="G16" s="23" t="s">
        <v>3190</v>
      </c>
      <c r="H16" s="22" t="s">
        <v>3191</v>
      </c>
      <c r="I16" s="23" t="s">
        <v>3192</v>
      </c>
      <c r="J16" s="22" t="s">
        <v>3193</v>
      </c>
      <c r="K16" s="22" t="s">
        <v>3194</v>
      </c>
      <c r="L16" s="22" t="s">
        <v>3195</v>
      </c>
      <c r="M16" s="242" t="s">
        <v>3166</v>
      </c>
      <c r="N16" s="242" t="s">
        <v>3167</v>
      </c>
    </row>
    <row r="17" s="206" customFormat="1" ht="36" customHeight="1" spans="1:14">
      <c r="A17" s="173"/>
      <c r="B17" s="23"/>
      <c r="C17" s="26" t="s">
        <v>3178</v>
      </c>
      <c r="D17" s="164"/>
      <c r="E17" s="223" t="s">
        <v>20</v>
      </c>
      <c r="F17" s="22"/>
      <c r="G17" s="226"/>
      <c r="H17" s="227"/>
      <c r="I17" s="23"/>
      <c r="J17" s="22"/>
      <c r="K17" s="22"/>
      <c r="L17" s="22"/>
      <c r="M17" s="243"/>
      <c r="N17" s="243"/>
    </row>
    <row r="18" s="206" customFormat="1" ht="40" customHeight="1" spans="1:14">
      <c r="A18" s="173"/>
      <c r="B18" s="23"/>
      <c r="C18" s="26" t="s">
        <v>3179</v>
      </c>
      <c r="D18" s="164"/>
      <c r="E18" s="223" t="s">
        <v>20</v>
      </c>
      <c r="F18" s="22"/>
      <c r="G18" s="226"/>
      <c r="H18" s="227"/>
      <c r="I18" s="23"/>
      <c r="J18" s="22"/>
      <c r="K18" s="22"/>
      <c r="L18" s="22"/>
      <c r="M18" s="243"/>
      <c r="N18" s="243"/>
    </row>
    <row r="19" s="206" customFormat="1" ht="233" customHeight="1" spans="1:14">
      <c r="A19" s="173">
        <v>6</v>
      </c>
      <c r="B19" s="23" t="s">
        <v>3196</v>
      </c>
      <c r="C19" s="26"/>
      <c r="D19" s="164"/>
      <c r="E19" s="173" t="s">
        <v>20</v>
      </c>
      <c r="F19" s="22" t="s">
        <v>3180</v>
      </c>
      <c r="G19" s="23" t="s">
        <v>3190</v>
      </c>
      <c r="H19" s="171" t="s">
        <v>3191</v>
      </c>
      <c r="I19" s="23" t="s">
        <v>3197</v>
      </c>
      <c r="J19" s="22" t="s">
        <v>3198</v>
      </c>
      <c r="K19" s="22" t="s">
        <v>3199</v>
      </c>
      <c r="L19" s="22" t="s">
        <v>3191</v>
      </c>
      <c r="M19" s="22" t="s">
        <v>3200</v>
      </c>
      <c r="N19" s="22" t="s">
        <v>3201</v>
      </c>
    </row>
    <row r="20" s="206" customFormat="1" ht="40" customHeight="1" spans="1:14">
      <c r="A20" s="173"/>
      <c r="B20" s="23"/>
      <c r="C20" s="26" t="s">
        <v>3178</v>
      </c>
      <c r="D20" s="164"/>
      <c r="E20" s="173" t="s">
        <v>20</v>
      </c>
      <c r="F20" s="22"/>
      <c r="G20" s="173"/>
      <c r="H20" s="171"/>
      <c r="I20" s="173"/>
      <c r="J20" s="171"/>
      <c r="K20" s="171"/>
      <c r="L20" s="171"/>
      <c r="M20" s="22"/>
      <c r="N20" s="22"/>
    </row>
    <row r="21" s="206" customFormat="1" ht="37" customHeight="1" spans="1:14">
      <c r="A21" s="173"/>
      <c r="B21" s="23"/>
      <c r="C21" s="26" t="s">
        <v>3179</v>
      </c>
      <c r="D21" s="164"/>
      <c r="E21" s="173" t="s">
        <v>20</v>
      </c>
      <c r="F21" s="22"/>
      <c r="G21" s="173"/>
      <c r="H21" s="171"/>
      <c r="I21" s="23"/>
      <c r="J21" s="22"/>
      <c r="K21" s="171"/>
      <c r="L21" s="171"/>
      <c r="M21" s="22"/>
      <c r="N21" s="22"/>
    </row>
    <row r="22" s="206" customFormat="1" ht="39" customHeight="1" spans="1:14">
      <c r="A22" s="173"/>
      <c r="B22" s="23"/>
      <c r="C22" s="26" t="s">
        <v>3202</v>
      </c>
      <c r="D22" s="164"/>
      <c r="E22" s="173" t="s">
        <v>20</v>
      </c>
      <c r="F22" s="22"/>
      <c r="G22" s="173"/>
      <c r="H22" s="171"/>
      <c r="I22" s="23"/>
      <c r="J22" s="22"/>
      <c r="K22" s="171"/>
      <c r="L22" s="171"/>
      <c r="M22" s="22"/>
      <c r="N22" s="22"/>
    </row>
    <row r="23" s="206" customFormat="1" ht="204" customHeight="1" spans="1:14">
      <c r="A23" s="173">
        <v>7</v>
      </c>
      <c r="B23" s="23" t="s">
        <v>352</v>
      </c>
      <c r="C23" s="26"/>
      <c r="D23" s="164"/>
      <c r="E23" s="173" t="s">
        <v>20</v>
      </c>
      <c r="F23" s="22" t="s">
        <v>3180</v>
      </c>
      <c r="G23" s="25" t="s">
        <v>3203</v>
      </c>
      <c r="H23" s="43" t="s">
        <v>3204</v>
      </c>
      <c r="I23" s="23" t="s">
        <v>3205</v>
      </c>
      <c r="J23" s="22" t="s">
        <v>3206</v>
      </c>
      <c r="K23" s="22" t="s">
        <v>3207</v>
      </c>
      <c r="L23" s="22" t="s">
        <v>3208</v>
      </c>
      <c r="M23" s="22" t="s">
        <v>3209</v>
      </c>
      <c r="N23" s="22" t="s">
        <v>3210</v>
      </c>
    </row>
    <row r="24" s="206" customFormat="1" ht="35" customHeight="1" spans="1:14">
      <c r="A24" s="173"/>
      <c r="B24" s="23"/>
      <c r="C24" s="26" t="s">
        <v>3178</v>
      </c>
      <c r="D24" s="164"/>
      <c r="E24" s="173" t="s">
        <v>20</v>
      </c>
      <c r="F24" s="22"/>
      <c r="G24" s="173"/>
      <c r="H24" s="171"/>
      <c r="I24" s="23"/>
      <c r="J24" s="22"/>
      <c r="K24" s="171"/>
      <c r="L24" s="171"/>
      <c r="M24" s="22"/>
      <c r="N24" s="22"/>
    </row>
    <row r="25" s="206" customFormat="1" ht="38" customHeight="1" spans="1:14">
      <c r="A25" s="173"/>
      <c r="B25" s="23"/>
      <c r="C25" s="26" t="s">
        <v>3179</v>
      </c>
      <c r="D25" s="164"/>
      <c r="E25" s="173" t="s">
        <v>20</v>
      </c>
      <c r="F25" s="22"/>
      <c r="G25" s="173"/>
      <c r="H25" s="171"/>
      <c r="I25" s="23"/>
      <c r="J25" s="22"/>
      <c r="K25" s="171"/>
      <c r="L25" s="171"/>
      <c r="M25" s="22"/>
      <c r="N25" s="22"/>
    </row>
    <row r="26" s="206" customFormat="1" ht="32" customHeight="1" spans="1:14">
      <c r="A26" s="173"/>
      <c r="B26" s="23"/>
      <c r="C26" s="26" t="s">
        <v>3202</v>
      </c>
      <c r="D26" s="164"/>
      <c r="E26" s="173" t="s">
        <v>20</v>
      </c>
      <c r="F26" s="22"/>
      <c r="G26" s="173"/>
      <c r="H26" s="171"/>
      <c r="I26" s="23"/>
      <c r="J26" s="22"/>
      <c r="K26" s="171"/>
      <c r="L26" s="171"/>
      <c r="M26" s="22"/>
      <c r="N26" s="22"/>
    </row>
    <row r="27" s="206" customFormat="1" ht="295" customHeight="1" spans="1:14">
      <c r="A27" s="173">
        <v>8</v>
      </c>
      <c r="B27" s="23" t="s">
        <v>367</v>
      </c>
      <c r="C27" s="26"/>
      <c r="D27" s="164"/>
      <c r="E27" s="173" t="s">
        <v>20</v>
      </c>
      <c r="F27" s="22" t="s">
        <v>3180</v>
      </c>
      <c r="G27" s="23" t="s">
        <v>3211</v>
      </c>
      <c r="H27" s="22" t="s">
        <v>3212</v>
      </c>
      <c r="I27" s="23" t="s">
        <v>3213</v>
      </c>
      <c r="J27" s="22" t="s">
        <v>3214</v>
      </c>
      <c r="K27" s="22" t="s">
        <v>3215</v>
      </c>
      <c r="L27" s="22" t="s">
        <v>3216</v>
      </c>
      <c r="M27" s="22" t="s">
        <v>3166</v>
      </c>
      <c r="N27" s="22" t="s">
        <v>3167</v>
      </c>
    </row>
    <row r="28" s="206" customFormat="1" ht="50" customHeight="1" spans="1:14">
      <c r="A28" s="173"/>
      <c r="B28" s="23"/>
      <c r="C28" s="26" t="s">
        <v>3178</v>
      </c>
      <c r="D28" s="164"/>
      <c r="E28" s="173" t="s">
        <v>20</v>
      </c>
      <c r="F28" s="22"/>
      <c r="G28" s="226"/>
      <c r="H28" s="227"/>
      <c r="I28" s="23"/>
      <c r="J28" s="22"/>
      <c r="K28" s="243"/>
      <c r="L28" s="243"/>
      <c r="M28" s="22"/>
      <c r="N28" s="22"/>
    </row>
    <row r="29" s="206" customFormat="1" ht="45" customHeight="1" spans="1:14">
      <c r="A29" s="173"/>
      <c r="B29" s="23"/>
      <c r="C29" s="26" t="s">
        <v>3179</v>
      </c>
      <c r="D29" s="164"/>
      <c r="E29" s="173" t="s">
        <v>20</v>
      </c>
      <c r="F29" s="22"/>
      <c r="G29" s="226"/>
      <c r="H29" s="227"/>
      <c r="I29" s="23"/>
      <c r="J29" s="22"/>
      <c r="K29" s="243"/>
      <c r="L29" s="243"/>
      <c r="M29" s="22"/>
      <c r="N29" s="22"/>
    </row>
    <row r="30" s="206" customFormat="1" ht="55" customHeight="1" spans="1:14">
      <c r="A30" s="173">
        <v>9</v>
      </c>
      <c r="B30" s="23" t="s">
        <v>3217</v>
      </c>
      <c r="C30" s="26"/>
      <c r="D30" s="164"/>
      <c r="E30" s="173" t="s">
        <v>20</v>
      </c>
      <c r="F30" s="22"/>
      <c r="G30" s="223" t="s">
        <v>3218</v>
      </c>
      <c r="H30" s="225" t="s">
        <v>3219</v>
      </c>
      <c r="I30" s="23" t="s">
        <v>3168</v>
      </c>
      <c r="J30" s="22" t="s">
        <v>3169</v>
      </c>
      <c r="K30" s="22"/>
      <c r="L30" s="22"/>
      <c r="M30" s="243"/>
      <c r="N30" s="243"/>
    </row>
    <row r="31" s="206" customFormat="1" ht="138" customHeight="1" spans="1:14">
      <c r="A31" s="173">
        <v>10</v>
      </c>
      <c r="B31" s="23" t="s">
        <v>388</v>
      </c>
      <c r="C31" s="26"/>
      <c r="D31" s="164"/>
      <c r="E31" s="23" t="s">
        <v>91</v>
      </c>
      <c r="F31" s="26" t="s">
        <v>391</v>
      </c>
      <c r="G31" s="223" t="s">
        <v>3220</v>
      </c>
      <c r="H31" s="225" t="s">
        <v>3221</v>
      </c>
      <c r="I31" s="23"/>
      <c r="J31" s="22"/>
      <c r="K31" s="243"/>
      <c r="L31" s="243"/>
      <c r="M31" s="22" t="s">
        <v>3222</v>
      </c>
      <c r="N31" s="22" t="s">
        <v>3223</v>
      </c>
    </row>
    <row r="32" spans="1:14">
      <c r="J32" s="210"/>
    </row>
    <row r="33" spans="10:10">
      <c r="J33" s="210"/>
    </row>
    <row r="34" spans="10:10">
      <c r="J34" s="210"/>
    </row>
    <row r="35" spans="10:10">
      <c r="J35" s="210"/>
    </row>
    <row r="36" spans="10:10">
      <c r="J36" s="210"/>
    </row>
    <row r="37" spans="10:10">
      <c r="J37" s="210"/>
    </row>
    <row r="38" spans="10:10">
      <c r="J38" s="210"/>
    </row>
    <row r="39" spans="10:10">
      <c r="J39" s="210"/>
    </row>
    <row r="40" spans="10:10">
      <c r="J40" s="210"/>
    </row>
    <row r="41" spans="10:10">
      <c r="J41" s="210"/>
    </row>
    <row r="42" spans="10:10">
      <c r="J42" s="210"/>
    </row>
    <row r="43" spans="10:10">
      <c r="J43" s="210"/>
    </row>
    <row r="44" spans="10:10">
      <c r="J44" s="210"/>
    </row>
    <row r="45" spans="10:10">
      <c r="J45" s="210"/>
    </row>
    <row r="46" spans="10:10">
      <c r="J46" s="210"/>
    </row>
    <row r="47" spans="10:10">
      <c r="J47" s="210"/>
    </row>
    <row r="48" spans="10:10">
      <c r="J48" s="210"/>
    </row>
    <row r="49" spans="10:10">
      <c r="J49" s="210"/>
    </row>
    <row r="50" spans="10:10">
      <c r="J50" s="210"/>
    </row>
    <row r="51" spans="10:10">
      <c r="J51" s="210"/>
    </row>
    <row r="52" spans="10:10">
      <c r="J52" s="210"/>
    </row>
    <row r="53" spans="10:10">
      <c r="J53" s="210"/>
    </row>
    <row r="54" spans="10:10">
      <c r="J54" s="210"/>
    </row>
    <row r="55" spans="10:10">
      <c r="J55" s="210"/>
    </row>
    <row r="56" spans="10:10">
      <c r="J56" s="210"/>
    </row>
    <row r="57" spans="10:10">
      <c r="J57" s="210"/>
    </row>
    <row r="58" spans="10:10">
      <c r="J58" s="210"/>
    </row>
  </sheetData>
  <mergeCells count="36">
    <mergeCell ref="A1:N1"/>
    <mergeCell ref="A2:N2"/>
    <mergeCell ref="G3:J3"/>
    <mergeCell ref="K3:N3"/>
    <mergeCell ref="G4:H4"/>
    <mergeCell ref="I4:J4"/>
    <mergeCell ref="K4:L4"/>
    <mergeCell ref="M4:N4"/>
    <mergeCell ref="A3:A5"/>
    <mergeCell ref="A8:A11"/>
    <mergeCell ref="A12:A15"/>
    <mergeCell ref="A16:A18"/>
    <mergeCell ref="A19:A22"/>
    <mergeCell ref="A23:A26"/>
    <mergeCell ref="A27:A29"/>
    <mergeCell ref="B3:B5"/>
    <mergeCell ref="B8:B11"/>
    <mergeCell ref="B12:B15"/>
    <mergeCell ref="B16:B18"/>
    <mergeCell ref="B19:B22"/>
    <mergeCell ref="B23:B26"/>
    <mergeCell ref="B27:B29"/>
    <mergeCell ref="C3:C5"/>
    <mergeCell ref="C8:C9"/>
    <mergeCell ref="D3:D5"/>
    <mergeCell ref="D8:D9"/>
    <mergeCell ref="E3:E5"/>
    <mergeCell ref="E8:E9"/>
    <mergeCell ref="F3:F5"/>
    <mergeCell ref="F8:F9"/>
    <mergeCell ref="G8:G9"/>
    <mergeCell ref="H8:H9"/>
    <mergeCell ref="I8:I9"/>
    <mergeCell ref="J8:J9"/>
    <mergeCell ref="M8:M9"/>
    <mergeCell ref="N8:N9"/>
  </mergeCells>
  <conditionalFormatting sqref="I3:I6">
    <cfRule type="duplicateValues" dxfId="0" priority="3"/>
  </conditionalFormatting>
  <conditionalFormatting sqref="J5:J6">
    <cfRule type="duplicateValues" dxfId="0" priority="2"/>
    <cfRule type="duplicateValues" dxfId="0" priority="1"/>
  </conditionalFormatting>
  <pageMargins left="0.751388888888889" right="0.751388888888889" top="1" bottom="1" header="0.5" footer="0.5"/>
  <pageSetup paperSize="9" scale="39"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2"/>
  <sheetViews>
    <sheetView zoomScale="85" zoomScaleNormal="85" workbookViewId="0">
      <pane ySplit="2" topLeftCell="A3" activePane="bottomLeft" state="frozen"/>
      <selection/>
      <selection pane="bottomLeft" activeCell="H7" sqref="H7:H8"/>
    </sheetView>
  </sheetViews>
  <sheetFormatPr defaultColWidth="8.89166666666667" defaultRowHeight="13.5"/>
  <cols>
    <col min="1" max="1" width="7.21666666666667" style="185" customWidth="1"/>
    <col min="2" max="2" width="19.875" style="183" customWidth="1"/>
    <col min="3" max="3" width="12.35" style="183" customWidth="1"/>
    <col min="4" max="4" width="10.875" style="183" customWidth="1"/>
    <col min="5" max="5" width="9.55833333333333" style="183" customWidth="1"/>
    <col min="6" max="6" width="10.6666666666667" style="186" customWidth="1"/>
    <col min="7" max="7" width="25.2916666666667" style="183" customWidth="1"/>
    <col min="8" max="8" width="11" style="183" customWidth="1"/>
    <col min="9" max="9" width="36.7666666666667" style="187" customWidth="1"/>
    <col min="10" max="10" width="10.4416666666667" style="183" customWidth="1"/>
    <col min="11" max="11" width="20.875" style="183" customWidth="1"/>
    <col min="12" max="16384" width="8.89166666666667" style="183"/>
  </cols>
  <sheetData>
    <row r="1" s="183" customFormat="1" ht="24" customHeight="1" spans="1:11 16381:16384">
      <c r="A1" s="188" t="s">
        <v>3224</v>
      </c>
      <c r="B1" s="188"/>
      <c r="C1" s="188"/>
      <c r="D1" s="188"/>
      <c r="E1" s="188"/>
      <c r="F1" s="188"/>
      <c r="G1" s="188"/>
      <c r="H1" s="188"/>
      <c r="I1" s="188"/>
      <c r="J1" s="188"/>
      <c r="K1" s="188"/>
    </row>
    <row r="2" s="64" customFormat="1" ht="31" customHeight="1" spans="1:11 16381:16384">
      <c r="A2" s="189" t="s">
        <v>3225</v>
      </c>
      <c r="B2" s="189"/>
      <c r="C2" s="189"/>
      <c r="D2" s="189"/>
      <c r="E2" s="189"/>
      <c r="F2" s="189"/>
      <c r="G2" s="189"/>
      <c r="H2" s="189"/>
      <c r="I2" s="190"/>
      <c r="J2" s="189"/>
      <c r="K2" s="189"/>
    </row>
    <row r="3" s="148" customFormat="1" ht="14.25" spans="1:11 16381:16384">
      <c r="A3" s="160" t="s">
        <v>2</v>
      </c>
      <c r="B3" s="160" t="s">
        <v>4</v>
      </c>
      <c r="C3" s="160" t="s">
        <v>7</v>
      </c>
      <c r="D3" s="160" t="s">
        <v>8</v>
      </c>
      <c r="E3" s="160" t="s">
        <v>9</v>
      </c>
      <c r="F3" s="160" t="s">
        <v>2955</v>
      </c>
      <c r="G3" s="160"/>
      <c r="H3" s="160" t="s">
        <v>3226</v>
      </c>
      <c r="I3" s="160"/>
      <c r="J3" s="160"/>
      <c r="K3" s="160"/>
      <c r="XFA3" s="154"/>
      <c r="XFB3" s="154"/>
      <c r="XFC3" s="154"/>
      <c r="XFD3" s="154"/>
    </row>
    <row r="4" s="148" customFormat="1" ht="14.25" spans="1:11 16381:16384">
      <c r="A4" s="160"/>
      <c r="B4" s="160"/>
      <c r="C4" s="160"/>
      <c r="D4" s="160"/>
      <c r="E4" s="160"/>
      <c r="F4" s="161" t="s">
        <v>2957</v>
      </c>
      <c r="G4" s="161"/>
      <c r="H4" s="161" t="s">
        <v>2957</v>
      </c>
      <c r="I4" s="161"/>
      <c r="J4" s="161" t="s">
        <v>2958</v>
      </c>
      <c r="K4" s="162"/>
      <c r="XFA4" s="154"/>
      <c r="XFB4" s="154"/>
      <c r="XFC4" s="154"/>
      <c r="XFD4" s="154"/>
    </row>
    <row r="5" s="10" customFormat="1" ht="14.25" spans="1:11 16381:16384">
      <c r="A5" s="160"/>
      <c r="B5" s="160"/>
      <c r="C5" s="160"/>
      <c r="D5" s="160"/>
      <c r="E5" s="160"/>
      <c r="F5" s="161" t="s">
        <v>3</v>
      </c>
      <c r="G5" s="161" t="s">
        <v>4</v>
      </c>
      <c r="H5" s="161" t="s">
        <v>3</v>
      </c>
      <c r="I5" s="161" t="s">
        <v>4</v>
      </c>
      <c r="J5" s="161" t="s">
        <v>3</v>
      </c>
      <c r="K5" s="161" t="s">
        <v>4</v>
      </c>
    </row>
    <row r="6" s="184" customFormat="1" ht="31" customHeight="1" spans="1:11 16381:16384">
      <c r="A6" s="191" t="s">
        <v>395</v>
      </c>
      <c r="B6" s="192"/>
      <c r="C6" s="192"/>
      <c r="D6" s="192"/>
      <c r="E6" s="192"/>
      <c r="F6" s="193"/>
      <c r="G6" s="192"/>
      <c r="H6" s="192"/>
      <c r="I6" s="192"/>
      <c r="J6" s="192"/>
      <c r="K6" s="194"/>
    </row>
    <row r="7" s="64" customFormat="1" ht="30" customHeight="1" spans="1:11 16381:16384">
      <c r="A7" s="195">
        <v>1</v>
      </c>
      <c r="B7" s="195" t="s">
        <v>397</v>
      </c>
      <c r="C7" s="195"/>
      <c r="D7" s="195"/>
      <c r="E7" s="195" t="s">
        <v>20</v>
      </c>
      <c r="F7" s="195" t="s">
        <v>3227</v>
      </c>
      <c r="G7" s="195" t="s">
        <v>3228</v>
      </c>
      <c r="H7" s="196" t="s">
        <v>3229</v>
      </c>
      <c r="I7" s="196" t="s">
        <v>3230</v>
      </c>
      <c r="J7" s="195"/>
      <c r="K7" s="195"/>
    </row>
    <row r="8" s="183" customFormat="1" ht="30" customHeight="1" spans="1:11 16381:16384">
      <c r="A8" s="195"/>
      <c r="B8" s="195"/>
      <c r="C8" s="195"/>
      <c r="D8" s="195"/>
      <c r="E8" s="195"/>
      <c r="F8" s="195" t="s">
        <v>3231</v>
      </c>
      <c r="G8" s="195" t="s">
        <v>3232</v>
      </c>
      <c r="H8" s="196"/>
      <c r="I8" s="196"/>
      <c r="J8" s="195"/>
      <c r="K8" s="195"/>
    </row>
    <row r="9" s="183" customFormat="1" ht="36" customHeight="1" spans="1:11 16381:16384">
      <c r="A9" s="195">
        <v>2</v>
      </c>
      <c r="B9" s="195" t="s">
        <v>401</v>
      </c>
      <c r="C9" s="195"/>
      <c r="D9" s="195"/>
      <c r="E9" s="195" t="s">
        <v>20</v>
      </c>
      <c r="F9" s="195"/>
      <c r="G9" s="195"/>
      <c r="H9" s="196" t="s">
        <v>3233</v>
      </c>
      <c r="I9" s="196" t="s">
        <v>3234</v>
      </c>
      <c r="J9" s="195"/>
      <c r="K9" s="195"/>
    </row>
    <row r="10" s="183" customFormat="1" ht="26" customHeight="1" spans="1:11 16381:16384">
      <c r="A10" s="195">
        <v>3</v>
      </c>
      <c r="B10" s="195" t="s">
        <v>405</v>
      </c>
      <c r="C10" s="195"/>
      <c r="D10" s="195"/>
      <c r="E10" s="195" t="s">
        <v>20</v>
      </c>
      <c r="F10" s="195" t="s">
        <v>3235</v>
      </c>
      <c r="G10" s="195" t="s">
        <v>3236</v>
      </c>
      <c r="H10" s="196" t="s">
        <v>3237</v>
      </c>
      <c r="I10" s="196" t="s">
        <v>3238</v>
      </c>
      <c r="J10" s="195"/>
      <c r="K10" s="195"/>
    </row>
    <row r="11" s="183" customFormat="1" ht="26" customHeight="1" spans="1:11 16381:16384">
      <c r="A11" s="195"/>
      <c r="B11" s="195"/>
      <c r="C11" s="195"/>
      <c r="D11" s="195"/>
      <c r="E11" s="195"/>
      <c r="F11" s="195" t="s">
        <v>3239</v>
      </c>
      <c r="G11" s="195" t="s">
        <v>3240</v>
      </c>
      <c r="H11" s="196"/>
      <c r="I11" s="196"/>
      <c r="J11" s="195"/>
      <c r="K11" s="195"/>
    </row>
    <row r="12" s="183" customFormat="1" ht="34" customHeight="1" spans="1:11 16381:16384">
      <c r="A12" s="195">
        <v>4</v>
      </c>
      <c r="B12" s="195" t="s">
        <v>408</v>
      </c>
      <c r="C12" s="195"/>
      <c r="D12" s="195"/>
      <c r="E12" s="195" t="s">
        <v>410</v>
      </c>
      <c r="F12" s="195"/>
      <c r="G12" s="195"/>
      <c r="H12" s="197" t="s">
        <v>3241</v>
      </c>
      <c r="I12" s="197" t="s">
        <v>3242</v>
      </c>
      <c r="J12" s="198"/>
      <c r="K12" s="198"/>
    </row>
    <row r="13" s="183" customFormat="1" ht="40" customHeight="1" spans="1:11 16381:16384">
      <c r="A13" s="195">
        <v>5</v>
      </c>
      <c r="B13" s="195" t="s">
        <v>412</v>
      </c>
      <c r="C13" s="195"/>
      <c r="D13" s="195"/>
      <c r="E13" s="195" t="s">
        <v>20</v>
      </c>
      <c r="F13" s="195" t="s">
        <v>3243</v>
      </c>
      <c r="G13" s="195" t="s">
        <v>3244</v>
      </c>
      <c r="H13" s="197"/>
      <c r="I13" s="197"/>
      <c r="J13" s="198"/>
      <c r="K13" s="198"/>
    </row>
    <row r="14" s="183" customFormat="1" ht="32" customHeight="1" spans="1:11 16381:16384">
      <c r="A14" s="199" t="s">
        <v>415</v>
      </c>
      <c r="B14" s="199"/>
      <c r="C14" s="199"/>
      <c r="D14" s="199"/>
      <c r="E14" s="199"/>
      <c r="F14" s="200"/>
      <c r="G14" s="199"/>
      <c r="H14" s="199"/>
      <c r="I14" s="199"/>
      <c r="J14" s="199"/>
      <c r="K14" s="199"/>
    </row>
    <row r="15" s="183" customFormat="1" spans="1:11 16381:16384">
      <c r="A15" s="195">
        <v>6</v>
      </c>
      <c r="B15" s="195" t="s">
        <v>417</v>
      </c>
      <c r="C15" s="195"/>
      <c r="D15" s="195"/>
      <c r="E15" s="195" t="s">
        <v>420</v>
      </c>
      <c r="F15" s="195" t="s">
        <v>3245</v>
      </c>
      <c r="G15" s="195" t="s">
        <v>3246</v>
      </c>
      <c r="H15" s="196" t="s">
        <v>3247</v>
      </c>
      <c r="I15" s="196" t="s">
        <v>3248</v>
      </c>
      <c r="J15" s="195" t="s">
        <v>3249</v>
      </c>
      <c r="K15" s="195" t="s">
        <v>3250</v>
      </c>
    </row>
    <row r="16" s="183" customFormat="1" spans="1:11 16381:16384">
      <c r="A16" s="195"/>
      <c r="B16" s="195"/>
      <c r="C16" s="195"/>
      <c r="D16" s="195"/>
      <c r="E16" s="195"/>
      <c r="F16" s="195" t="s">
        <v>3251</v>
      </c>
      <c r="G16" s="198" t="s">
        <v>3252</v>
      </c>
      <c r="H16" s="196"/>
      <c r="I16" s="196"/>
      <c r="J16" s="195"/>
      <c r="K16" s="195"/>
    </row>
    <row r="17" s="183" customFormat="1" spans="1:11">
      <c r="A17" s="195"/>
      <c r="B17" s="195"/>
      <c r="C17" s="195"/>
      <c r="D17" s="195"/>
      <c r="E17" s="195"/>
      <c r="F17" s="201" t="s">
        <v>3253</v>
      </c>
      <c r="G17" s="198" t="s">
        <v>3254</v>
      </c>
      <c r="H17" s="196"/>
      <c r="I17" s="196"/>
      <c r="J17" s="195"/>
      <c r="K17" s="195"/>
    </row>
    <row r="18" s="183" customFormat="1" spans="1:11">
      <c r="A18" s="195"/>
      <c r="B18" s="195"/>
      <c r="C18" s="195"/>
      <c r="D18" s="195"/>
      <c r="E18" s="195"/>
      <c r="F18" s="195" t="s">
        <v>3255</v>
      </c>
      <c r="G18" s="195" t="s">
        <v>3256</v>
      </c>
      <c r="H18" s="196"/>
      <c r="I18" s="196"/>
      <c r="J18" s="195"/>
      <c r="K18" s="195"/>
    </row>
    <row r="19" s="183" customFormat="1" spans="1:11">
      <c r="A19" s="195"/>
      <c r="B19" s="195"/>
      <c r="C19" s="195"/>
      <c r="D19" s="195"/>
      <c r="E19" s="195"/>
      <c r="F19" s="195" t="s">
        <v>3257</v>
      </c>
      <c r="G19" s="195" t="s">
        <v>3258</v>
      </c>
      <c r="H19" s="196"/>
      <c r="I19" s="196"/>
      <c r="J19" s="195"/>
      <c r="K19" s="195"/>
    </row>
    <row r="20" s="183" customFormat="1" spans="1:11">
      <c r="A20" s="195"/>
      <c r="B20" s="195"/>
      <c r="C20" s="195"/>
      <c r="D20" s="195"/>
      <c r="E20" s="195"/>
      <c r="F20" s="195" t="s">
        <v>3259</v>
      </c>
      <c r="G20" s="202" t="s">
        <v>3260</v>
      </c>
      <c r="H20" s="196"/>
      <c r="I20" s="196"/>
      <c r="J20" s="195"/>
      <c r="K20" s="195"/>
    </row>
    <row r="21" s="183" customFormat="1" spans="1:11">
      <c r="A21" s="195"/>
      <c r="B21" s="195"/>
      <c r="C21" s="195"/>
      <c r="D21" s="195"/>
      <c r="E21" s="195"/>
      <c r="F21" s="195" t="s">
        <v>3261</v>
      </c>
      <c r="G21" s="202" t="s">
        <v>3262</v>
      </c>
      <c r="H21" s="196"/>
      <c r="I21" s="196"/>
      <c r="J21" s="195"/>
      <c r="K21" s="195"/>
    </row>
    <row r="22" s="183" customFormat="1" spans="1:11">
      <c r="A22" s="195"/>
      <c r="B22" s="195"/>
      <c r="C22" s="195"/>
      <c r="D22" s="195"/>
      <c r="E22" s="195"/>
      <c r="F22" s="195" t="s">
        <v>3263</v>
      </c>
      <c r="G22" s="195" t="s">
        <v>3264</v>
      </c>
      <c r="H22" s="196"/>
      <c r="I22" s="196"/>
      <c r="J22" s="195"/>
      <c r="K22" s="195"/>
    </row>
    <row r="23" s="183" customFormat="1" spans="1:11">
      <c r="A23" s="195"/>
      <c r="B23" s="195"/>
      <c r="C23" s="195"/>
      <c r="D23" s="195"/>
      <c r="E23" s="195"/>
      <c r="F23" s="195" t="s">
        <v>3265</v>
      </c>
      <c r="G23" s="195" t="s">
        <v>3266</v>
      </c>
      <c r="H23" s="196"/>
      <c r="I23" s="196"/>
      <c r="J23" s="195"/>
      <c r="K23" s="195"/>
    </row>
    <row r="24" s="183" customFormat="1" spans="1:11">
      <c r="A24" s="195">
        <v>7</v>
      </c>
      <c r="B24" s="195" t="s">
        <v>423</v>
      </c>
      <c r="C24" s="195"/>
      <c r="D24" s="195"/>
      <c r="E24" s="195" t="s">
        <v>420</v>
      </c>
      <c r="F24" s="195" t="s">
        <v>3267</v>
      </c>
      <c r="G24" s="195" t="s">
        <v>3268</v>
      </c>
      <c r="H24" s="196" t="s">
        <v>3269</v>
      </c>
      <c r="I24" s="196" t="s">
        <v>3270</v>
      </c>
      <c r="J24" s="195"/>
      <c r="K24" s="195"/>
    </row>
    <row r="25" s="183" customFormat="1" spans="1:11">
      <c r="A25" s="195"/>
      <c r="B25" s="195" t="s">
        <v>423</v>
      </c>
      <c r="C25" s="195"/>
      <c r="D25" s="195"/>
      <c r="E25" s="195" t="s">
        <v>420</v>
      </c>
      <c r="F25" s="195" t="s">
        <v>3271</v>
      </c>
      <c r="G25" s="195" t="s">
        <v>3272</v>
      </c>
      <c r="H25" s="196"/>
      <c r="I25" s="196"/>
      <c r="J25" s="195"/>
      <c r="K25" s="195"/>
    </row>
    <row r="26" s="183" customFormat="1" ht="24" spans="1:11">
      <c r="A26" s="195"/>
      <c r="B26" s="195" t="s">
        <v>423</v>
      </c>
      <c r="C26" s="195"/>
      <c r="D26" s="195"/>
      <c r="E26" s="195" t="s">
        <v>420</v>
      </c>
      <c r="F26" s="195" t="s">
        <v>3273</v>
      </c>
      <c r="G26" s="195" t="s">
        <v>3274</v>
      </c>
      <c r="H26" s="196"/>
      <c r="I26" s="196"/>
      <c r="J26" s="195"/>
      <c r="K26" s="195"/>
    </row>
    <row r="27" s="183" customFormat="1" ht="24" spans="1:11">
      <c r="A27" s="195"/>
      <c r="B27" s="195"/>
      <c r="C27" s="195"/>
      <c r="D27" s="195"/>
      <c r="E27" s="195"/>
      <c r="F27" s="195" t="s">
        <v>3275</v>
      </c>
      <c r="G27" s="195" t="s">
        <v>3276</v>
      </c>
      <c r="H27" s="196"/>
      <c r="I27" s="196"/>
      <c r="J27" s="195"/>
      <c r="K27" s="195"/>
    </row>
    <row r="28" s="183" customFormat="1" spans="1:11">
      <c r="A28" s="195"/>
      <c r="B28" s="195" t="s">
        <v>423</v>
      </c>
      <c r="C28" s="195"/>
      <c r="D28" s="195"/>
      <c r="E28" s="195" t="s">
        <v>420</v>
      </c>
      <c r="F28" s="195" t="s">
        <v>3277</v>
      </c>
      <c r="G28" s="195" t="s">
        <v>3278</v>
      </c>
      <c r="H28" s="196"/>
      <c r="I28" s="196"/>
      <c r="J28" s="195"/>
      <c r="K28" s="195"/>
    </row>
    <row r="29" s="183" customFormat="1" ht="24" spans="1:11">
      <c r="A29" s="195"/>
      <c r="B29" s="195" t="s">
        <v>423</v>
      </c>
      <c r="C29" s="195"/>
      <c r="D29" s="195"/>
      <c r="E29" s="195" t="s">
        <v>420</v>
      </c>
      <c r="F29" s="195" t="s">
        <v>3279</v>
      </c>
      <c r="G29" s="195" t="s">
        <v>3280</v>
      </c>
      <c r="H29" s="196"/>
      <c r="I29" s="196"/>
      <c r="J29" s="195"/>
      <c r="K29" s="195"/>
    </row>
    <row r="30" s="183" customFormat="1" spans="1:11">
      <c r="A30" s="195"/>
      <c r="B30" s="195" t="s">
        <v>423</v>
      </c>
      <c r="C30" s="195"/>
      <c r="D30" s="195"/>
      <c r="E30" s="195" t="s">
        <v>420</v>
      </c>
      <c r="F30" s="195" t="s">
        <v>3281</v>
      </c>
      <c r="G30" s="195" t="s">
        <v>3282</v>
      </c>
      <c r="H30" s="196"/>
      <c r="I30" s="196"/>
      <c r="J30" s="195"/>
      <c r="K30" s="195"/>
    </row>
    <row r="31" s="183" customFormat="1" spans="1:11">
      <c r="A31" s="195"/>
      <c r="B31" s="195" t="s">
        <v>423</v>
      </c>
      <c r="C31" s="195"/>
      <c r="D31" s="195"/>
      <c r="E31" s="195" t="s">
        <v>420</v>
      </c>
      <c r="F31" s="195" t="s">
        <v>3283</v>
      </c>
      <c r="G31" s="195" t="s">
        <v>3284</v>
      </c>
      <c r="H31" s="196"/>
      <c r="I31" s="196"/>
      <c r="J31" s="195"/>
      <c r="K31" s="195"/>
    </row>
    <row r="32" s="183" customFormat="1" ht="16" customHeight="1" spans="1:11">
      <c r="A32" s="195"/>
      <c r="B32" s="195" t="s">
        <v>423</v>
      </c>
      <c r="C32" s="195"/>
      <c r="D32" s="195"/>
      <c r="E32" s="195" t="s">
        <v>420</v>
      </c>
      <c r="F32" s="195" t="s">
        <v>3285</v>
      </c>
      <c r="G32" s="195" t="s">
        <v>3286</v>
      </c>
      <c r="H32" s="196"/>
      <c r="I32" s="196"/>
      <c r="J32" s="195"/>
      <c r="K32" s="195"/>
    </row>
    <row r="33" s="183" customFormat="1" ht="31" customHeight="1" spans="1:11">
      <c r="A33" s="195">
        <v>8</v>
      </c>
      <c r="B33" s="195" t="s">
        <v>427</v>
      </c>
      <c r="C33" s="195" t="s">
        <v>2274</v>
      </c>
      <c r="D33" s="195"/>
      <c r="E33" s="195" t="s">
        <v>20</v>
      </c>
      <c r="F33" s="195" t="s">
        <v>3287</v>
      </c>
      <c r="G33" s="195" t="s">
        <v>3288</v>
      </c>
      <c r="H33" s="196" t="s">
        <v>3289</v>
      </c>
      <c r="I33" s="196" t="s">
        <v>3290</v>
      </c>
      <c r="J33" s="195"/>
      <c r="K33" s="195"/>
    </row>
    <row r="34" s="183" customFormat="1" ht="30" customHeight="1" spans="1:11">
      <c r="A34" s="195">
        <v>9</v>
      </c>
      <c r="B34" s="195" t="s">
        <v>435</v>
      </c>
      <c r="C34" s="195"/>
      <c r="D34" s="195"/>
      <c r="E34" s="195" t="s">
        <v>20</v>
      </c>
      <c r="F34" s="195"/>
      <c r="G34" s="195"/>
      <c r="H34" s="196" t="s">
        <v>3291</v>
      </c>
      <c r="I34" s="196" t="s">
        <v>3292</v>
      </c>
      <c r="J34" s="195"/>
      <c r="K34" s="195"/>
    </row>
    <row r="35" s="183" customFormat="1" ht="36" customHeight="1" spans="1:11">
      <c r="A35" s="195">
        <v>10</v>
      </c>
      <c r="B35" s="195" t="s">
        <v>439</v>
      </c>
      <c r="C35" s="195"/>
      <c r="D35" s="195"/>
      <c r="E35" s="195" t="s">
        <v>20</v>
      </c>
      <c r="F35" s="195" t="s">
        <v>3293</v>
      </c>
      <c r="G35" s="195" t="s">
        <v>3294</v>
      </c>
      <c r="H35" s="196" t="s">
        <v>3295</v>
      </c>
      <c r="I35" s="196" t="s">
        <v>3296</v>
      </c>
      <c r="J35" s="195"/>
      <c r="K35" s="195"/>
    </row>
    <row r="36" s="183" customFormat="1" ht="31" customHeight="1" spans="1:11">
      <c r="A36" s="195">
        <v>11</v>
      </c>
      <c r="B36" s="195" t="s">
        <v>443</v>
      </c>
      <c r="C36" s="195"/>
      <c r="D36" s="195"/>
      <c r="E36" s="195" t="s">
        <v>410</v>
      </c>
      <c r="F36" s="195" t="s">
        <v>3297</v>
      </c>
      <c r="G36" s="195" t="s">
        <v>3298</v>
      </c>
      <c r="H36" s="195" t="s">
        <v>3299</v>
      </c>
      <c r="I36" s="196" t="s">
        <v>3300</v>
      </c>
      <c r="J36" s="195"/>
      <c r="K36" s="195"/>
    </row>
    <row r="37" s="183" customFormat="1" ht="31" customHeight="1" spans="1:11">
      <c r="A37" s="195"/>
      <c r="B37" s="195"/>
      <c r="C37" s="195"/>
      <c r="D37" s="195"/>
      <c r="E37" s="195"/>
      <c r="F37" s="195" t="s">
        <v>3301</v>
      </c>
      <c r="G37" s="195" t="s">
        <v>3302</v>
      </c>
      <c r="H37" s="195"/>
      <c r="I37" s="196"/>
      <c r="J37" s="195"/>
      <c r="K37" s="195"/>
    </row>
    <row r="38" s="183" customFormat="1" ht="35" customHeight="1" spans="1:11">
      <c r="A38" s="195">
        <v>12</v>
      </c>
      <c r="B38" s="195" t="s">
        <v>446</v>
      </c>
      <c r="C38" s="203"/>
      <c r="D38" s="195"/>
      <c r="E38" s="195" t="s">
        <v>20</v>
      </c>
      <c r="F38" s="195"/>
      <c r="G38" s="202"/>
      <c r="H38" s="197" t="s">
        <v>3303</v>
      </c>
      <c r="I38" s="196" t="s">
        <v>3304</v>
      </c>
      <c r="J38" s="195"/>
      <c r="K38" s="195"/>
    </row>
    <row r="39" s="183" customFormat="1" ht="37" customHeight="1" spans="1:11">
      <c r="A39" s="195">
        <v>13</v>
      </c>
      <c r="B39" s="195" t="s">
        <v>450</v>
      </c>
      <c r="C39" s="195"/>
      <c r="D39" s="195"/>
      <c r="E39" s="198" t="s">
        <v>20</v>
      </c>
      <c r="F39" s="195"/>
      <c r="G39" s="195"/>
      <c r="H39" s="196" t="s">
        <v>3305</v>
      </c>
      <c r="I39" s="196" t="s">
        <v>3306</v>
      </c>
      <c r="J39" s="195"/>
      <c r="K39" s="195"/>
    </row>
    <row r="40" s="183" customFormat="1" ht="37" customHeight="1" spans="1:11">
      <c r="A40" s="195">
        <v>14</v>
      </c>
      <c r="B40" s="195" t="s">
        <v>454</v>
      </c>
      <c r="C40" s="195"/>
      <c r="D40" s="195"/>
      <c r="E40" s="198" t="s">
        <v>20</v>
      </c>
      <c r="F40" s="195"/>
      <c r="G40" s="195"/>
      <c r="H40" s="196" t="s">
        <v>3307</v>
      </c>
      <c r="I40" s="196" t="s">
        <v>3308</v>
      </c>
      <c r="J40" s="195"/>
      <c r="K40" s="195"/>
    </row>
    <row r="41" s="183" customFormat="1" ht="37" customHeight="1" spans="1:11">
      <c r="A41" s="195">
        <v>15</v>
      </c>
      <c r="B41" s="195" t="s">
        <v>459</v>
      </c>
      <c r="C41" s="195"/>
      <c r="D41" s="195"/>
      <c r="E41" s="198" t="s">
        <v>462</v>
      </c>
      <c r="F41" s="195"/>
      <c r="G41" s="195"/>
      <c r="H41" s="197" t="s">
        <v>3309</v>
      </c>
      <c r="I41" s="196" t="s">
        <v>3310</v>
      </c>
      <c r="J41" s="195"/>
      <c r="K41" s="195"/>
    </row>
    <row r="42" s="183" customFormat="1" ht="37" customHeight="1" spans="1:11">
      <c r="A42" s="195">
        <v>16</v>
      </c>
      <c r="B42" s="195" t="s">
        <v>465</v>
      </c>
      <c r="C42" s="203"/>
      <c r="D42" s="195"/>
      <c r="E42" s="195" t="s">
        <v>20</v>
      </c>
      <c r="F42" s="195"/>
      <c r="G42" s="195"/>
      <c r="H42" s="197" t="s">
        <v>3311</v>
      </c>
      <c r="I42" s="196" t="s">
        <v>3312</v>
      </c>
      <c r="J42" s="195"/>
      <c r="K42" s="195"/>
    </row>
    <row r="43" s="183" customFormat="1" ht="37" customHeight="1" spans="1:11">
      <c r="A43" s="195">
        <v>17</v>
      </c>
      <c r="B43" s="201" t="s">
        <v>469</v>
      </c>
      <c r="C43" s="201"/>
      <c r="D43" s="201"/>
      <c r="E43" s="201" t="s">
        <v>472</v>
      </c>
      <c r="F43" s="195"/>
      <c r="G43" s="196"/>
      <c r="H43" s="196" t="s">
        <v>3313</v>
      </c>
      <c r="I43" s="196" t="s">
        <v>3314</v>
      </c>
      <c r="J43" s="195"/>
      <c r="K43" s="195"/>
    </row>
    <row r="44" s="183" customFormat="1" ht="34" customHeight="1" spans="1:11">
      <c r="A44" s="199" t="s">
        <v>474</v>
      </c>
      <c r="B44" s="199"/>
      <c r="C44" s="199"/>
      <c r="D44" s="199"/>
      <c r="E44" s="199"/>
      <c r="F44" s="200"/>
      <c r="G44" s="199"/>
      <c r="H44" s="199"/>
      <c r="I44" s="199"/>
      <c r="J44" s="199"/>
      <c r="K44" s="199"/>
    </row>
    <row r="45" s="183" customFormat="1" ht="45" customHeight="1" spans="1:11">
      <c r="A45" s="195">
        <v>18</v>
      </c>
      <c r="B45" s="195" t="s">
        <v>477</v>
      </c>
      <c r="C45" s="195"/>
      <c r="D45" s="195"/>
      <c r="E45" s="195" t="s">
        <v>20</v>
      </c>
      <c r="F45" s="195" t="s">
        <v>3315</v>
      </c>
      <c r="G45" s="195" t="s">
        <v>3316</v>
      </c>
      <c r="H45" s="196" t="s">
        <v>3317</v>
      </c>
      <c r="I45" s="196" t="s">
        <v>3318</v>
      </c>
      <c r="J45" s="195" t="s">
        <v>3319</v>
      </c>
      <c r="K45" s="195" t="s">
        <v>3320</v>
      </c>
    </row>
    <row r="46" s="183" customFormat="1" ht="51" customHeight="1" spans="1:11">
      <c r="A46" s="195">
        <v>19</v>
      </c>
      <c r="B46" s="195" t="s">
        <v>483</v>
      </c>
      <c r="C46" s="195"/>
      <c r="D46" s="195"/>
      <c r="E46" s="195" t="s">
        <v>20</v>
      </c>
      <c r="F46" s="195" t="s">
        <v>3315</v>
      </c>
      <c r="G46" s="195" t="s">
        <v>3316</v>
      </c>
      <c r="H46" s="196" t="s">
        <v>3321</v>
      </c>
      <c r="I46" s="196" t="s">
        <v>3322</v>
      </c>
      <c r="J46" s="195"/>
      <c r="K46" s="195"/>
    </row>
    <row r="47" s="183" customFormat="1" ht="42" customHeight="1" spans="1:11">
      <c r="A47" s="195">
        <v>20</v>
      </c>
      <c r="B47" s="195" t="s">
        <v>488</v>
      </c>
      <c r="C47" s="195"/>
      <c r="D47" s="195"/>
      <c r="E47" s="195" t="s">
        <v>20</v>
      </c>
      <c r="F47" s="195" t="s">
        <v>3323</v>
      </c>
      <c r="G47" s="195" t="s">
        <v>3324</v>
      </c>
      <c r="H47" s="196" t="s">
        <v>3325</v>
      </c>
      <c r="I47" s="196" t="s">
        <v>3326</v>
      </c>
      <c r="J47" s="195"/>
      <c r="K47" s="195"/>
    </row>
    <row r="48" s="183" customFormat="1" ht="42" customHeight="1" spans="1:11">
      <c r="A48" s="195"/>
      <c r="B48" s="195"/>
      <c r="C48" s="195"/>
      <c r="D48" s="195"/>
      <c r="E48" s="195"/>
      <c r="F48" s="195" t="s">
        <v>3327</v>
      </c>
      <c r="G48" s="195" t="s">
        <v>3328</v>
      </c>
      <c r="H48" s="196"/>
      <c r="I48" s="196"/>
      <c r="J48" s="195"/>
      <c r="K48" s="195"/>
    </row>
    <row r="49" s="183" customFormat="1" ht="41" customHeight="1" spans="1:11">
      <c r="A49" s="195">
        <v>21</v>
      </c>
      <c r="B49" s="195" t="s">
        <v>493</v>
      </c>
      <c r="C49" s="195"/>
      <c r="D49" s="195"/>
      <c r="E49" s="195" t="s">
        <v>20</v>
      </c>
      <c r="F49" s="195" t="s">
        <v>3329</v>
      </c>
      <c r="G49" s="195" t="s">
        <v>3330</v>
      </c>
      <c r="H49" s="196" t="s">
        <v>3331</v>
      </c>
      <c r="I49" s="196" t="s">
        <v>3332</v>
      </c>
      <c r="J49" s="195"/>
      <c r="K49" s="195"/>
    </row>
    <row r="50" s="183" customFormat="1" ht="41" customHeight="1" spans="1:11">
      <c r="A50" s="195"/>
      <c r="B50" s="195"/>
      <c r="C50" s="195"/>
      <c r="D50" s="195"/>
      <c r="E50" s="195"/>
      <c r="F50" s="195" t="s">
        <v>3333</v>
      </c>
      <c r="G50" s="195" t="s">
        <v>3334</v>
      </c>
      <c r="H50" s="196"/>
      <c r="I50" s="196"/>
      <c r="J50" s="195"/>
      <c r="K50" s="195"/>
    </row>
    <row r="51" s="183" customFormat="1" ht="41" customHeight="1" spans="1:11">
      <c r="A51" s="195"/>
      <c r="B51" s="195"/>
      <c r="C51" s="195"/>
      <c r="D51" s="195"/>
      <c r="E51" s="195"/>
      <c r="F51" s="195" t="s">
        <v>3335</v>
      </c>
      <c r="G51" s="195" t="s">
        <v>3336</v>
      </c>
      <c r="H51" s="196"/>
      <c r="I51" s="196"/>
      <c r="J51" s="195"/>
      <c r="K51" s="195"/>
    </row>
    <row r="52" s="183" customFormat="1" ht="41" customHeight="1" spans="1:11">
      <c r="A52" s="195">
        <v>22</v>
      </c>
      <c r="B52" s="195" t="s">
        <v>498</v>
      </c>
      <c r="C52" s="195"/>
      <c r="D52" s="195"/>
      <c r="E52" s="195" t="s">
        <v>20</v>
      </c>
      <c r="F52" s="195" t="s">
        <v>3337</v>
      </c>
      <c r="G52" s="195" t="s">
        <v>3338</v>
      </c>
      <c r="H52" s="196" t="s">
        <v>3339</v>
      </c>
      <c r="I52" s="196" t="s">
        <v>3340</v>
      </c>
      <c r="J52" s="195"/>
      <c r="K52" s="195"/>
    </row>
    <row r="53" s="183" customFormat="1" ht="50" customHeight="1" spans="1:11">
      <c r="A53" s="195">
        <v>23</v>
      </c>
      <c r="B53" s="195" t="s">
        <v>503</v>
      </c>
      <c r="C53" s="195"/>
      <c r="D53" s="195"/>
      <c r="E53" s="195" t="s">
        <v>20</v>
      </c>
      <c r="F53" s="195"/>
      <c r="G53" s="195"/>
      <c r="H53" s="196" t="s">
        <v>3341</v>
      </c>
      <c r="I53" s="196" t="s">
        <v>3342</v>
      </c>
      <c r="J53" s="195"/>
      <c r="K53" s="195"/>
    </row>
    <row r="54" s="183" customFormat="1" ht="31" customHeight="1" spans="1:11">
      <c r="A54" s="195">
        <v>24</v>
      </c>
      <c r="B54" s="195" t="s">
        <v>508</v>
      </c>
      <c r="C54" s="195"/>
      <c r="D54" s="195"/>
      <c r="E54" s="195" t="s">
        <v>410</v>
      </c>
      <c r="F54" s="195" t="s">
        <v>3343</v>
      </c>
      <c r="G54" s="195" t="s">
        <v>3344</v>
      </c>
      <c r="H54" s="195" t="s">
        <v>3345</v>
      </c>
      <c r="I54" s="196" t="s">
        <v>3346</v>
      </c>
      <c r="J54" s="195"/>
      <c r="K54" s="195"/>
    </row>
    <row r="55" s="183" customFormat="1" ht="31" customHeight="1" spans="1:11">
      <c r="A55" s="195"/>
      <c r="B55" s="195"/>
      <c r="C55" s="195"/>
      <c r="D55" s="195"/>
      <c r="E55" s="195"/>
      <c r="F55" s="195" t="s">
        <v>3347</v>
      </c>
      <c r="G55" s="195" t="s">
        <v>3348</v>
      </c>
      <c r="H55" s="195"/>
      <c r="I55" s="196"/>
      <c r="J55" s="195"/>
      <c r="K55" s="195"/>
    </row>
    <row r="56" s="183" customFormat="1" ht="39" customHeight="1" spans="1:11">
      <c r="A56" s="195">
        <v>25</v>
      </c>
      <c r="B56" s="195" t="s">
        <v>512</v>
      </c>
      <c r="C56" s="195"/>
      <c r="D56" s="195"/>
      <c r="E56" s="195" t="s">
        <v>20</v>
      </c>
      <c r="F56" s="195" t="s">
        <v>3349</v>
      </c>
      <c r="G56" s="195" t="s">
        <v>3350</v>
      </c>
      <c r="H56" s="196" t="s">
        <v>3351</v>
      </c>
      <c r="I56" s="196" t="s">
        <v>3352</v>
      </c>
      <c r="J56" s="195"/>
      <c r="K56" s="195"/>
    </row>
    <row r="57" s="183" customFormat="1" ht="37" customHeight="1" spans="1:11">
      <c r="A57" s="195">
        <v>26</v>
      </c>
      <c r="B57" s="195" t="s">
        <v>517</v>
      </c>
      <c r="C57" s="195"/>
      <c r="D57" s="195"/>
      <c r="E57" s="195" t="s">
        <v>20</v>
      </c>
      <c r="F57" s="195" t="s">
        <v>3353</v>
      </c>
      <c r="G57" s="195" t="s">
        <v>3354</v>
      </c>
      <c r="H57" s="196" t="s">
        <v>3355</v>
      </c>
      <c r="I57" s="196" t="s">
        <v>3356</v>
      </c>
      <c r="J57" s="195"/>
      <c r="K57" s="195"/>
    </row>
    <row r="58" s="183" customFormat="1" ht="45" customHeight="1" spans="1:11">
      <c r="A58" s="195">
        <v>27</v>
      </c>
      <c r="B58" s="195" t="s">
        <v>522</v>
      </c>
      <c r="C58" s="195"/>
      <c r="D58" s="195"/>
      <c r="E58" s="195" t="s">
        <v>20</v>
      </c>
      <c r="F58" s="195"/>
      <c r="G58" s="195"/>
      <c r="H58" s="196" t="s">
        <v>3357</v>
      </c>
      <c r="I58" s="196" t="s">
        <v>3358</v>
      </c>
      <c r="J58" s="195"/>
      <c r="K58" s="195"/>
    </row>
    <row r="59" s="183" customFormat="1" ht="76" customHeight="1" spans="1:11">
      <c r="A59" s="195">
        <v>28</v>
      </c>
      <c r="B59" s="195" t="s">
        <v>527</v>
      </c>
      <c r="C59" s="201"/>
      <c r="D59" s="203"/>
      <c r="E59" s="195" t="s">
        <v>20</v>
      </c>
      <c r="F59" s="195"/>
      <c r="G59" s="195"/>
      <c r="H59" s="196" t="s">
        <v>3359</v>
      </c>
      <c r="I59" s="196" t="s">
        <v>3360</v>
      </c>
      <c r="J59" s="195"/>
      <c r="K59" s="195"/>
    </row>
    <row r="60" s="183" customFormat="1" ht="51" customHeight="1" spans="1:11">
      <c r="A60" s="195"/>
      <c r="B60" s="195"/>
      <c r="C60" s="195" t="s">
        <v>3361</v>
      </c>
      <c r="D60" s="203"/>
      <c r="E60" s="195"/>
      <c r="F60" s="195" t="s">
        <v>3362</v>
      </c>
      <c r="G60" s="195" t="s">
        <v>3363</v>
      </c>
      <c r="H60" s="196" t="s">
        <v>3364</v>
      </c>
      <c r="I60" s="196" t="s">
        <v>3365</v>
      </c>
      <c r="J60" s="195"/>
      <c r="K60" s="195"/>
    </row>
    <row r="61" s="183" customFormat="1" ht="49" customHeight="1" spans="1:11">
      <c r="A61" s="195">
        <v>29</v>
      </c>
      <c r="B61" s="195" t="s">
        <v>536</v>
      </c>
      <c r="C61" s="201"/>
      <c r="D61" s="195"/>
      <c r="E61" s="195" t="s">
        <v>20</v>
      </c>
      <c r="F61" s="195" t="s">
        <v>3366</v>
      </c>
      <c r="G61" s="195" t="s">
        <v>3367</v>
      </c>
      <c r="H61" s="196" t="s">
        <v>3368</v>
      </c>
      <c r="I61" s="196" t="s">
        <v>3369</v>
      </c>
      <c r="J61" s="195"/>
      <c r="K61" s="195"/>
    </row>
    <row r="62" s="183" customFormat="1" ht="49" customHeight="1" spans="1:11">
      <c r="A62" s="195"/>
      <c r="B62" s="195"/>
      <c r="C62" s="195" t="s">
        <v>3370</v>
      </c>
      <c r="D62" s="195"/>
      <c r="E62" s="195"/>
      <c r="F62" s="195" t="s">
        <v>3371</v>
      </c>
      <c r="G62" s="195" t="s">
        <v>3372</v>
      </c>
      <c r="H62" s="196"/>
      <c r="I62" s="196"/>
      <c r="J62" s="195"/>
      <c r="K62" s="195"/>
    </row>
    <row r="63" s="183" customFormat="1" ht="68" customHeight="1" spans="1:11">
      <c r="A63" s="195">
        <v>30</v>
      </c>
      <c r="B63" s="195" t="s">
        <v>545</v>
      </c>
      <c r="C63" s="195"/>
      <c r="D63" s="195"/>
      <c r="E63" s="195" t="s">
        <v>548</v>
      </c>
      <c r="F63" s="195" t="s">
        <v>3373</v>
      </c>
      <c r="G63" s="195" t="s">
        <v>3374</v>
      </c>
      <c r="H63" s="196" t="s">
        <v>3375</v>
      </c>
      <c r="I63" s="196" t="s">
        <v>3376</v>
      </c>
      <c r="J63" s="195"/>
      <c r="K63" s="195"/>
    </row>
    <row r="64" s="183" customFormat="1" ht="68" customHeight="1" spans="1:11">
      <c r="A64" s="195"/>
      <c r="B64" s="195"/>
      <c r="C64" s="195"/>
      <c r="D64" s="195"/>
      <c r="E64" s="195"/>
      <c r="F64" s="195" t="s">
        <v>3377</v>
      </c>
      <c r="G64" s="195" t="s">
        <v>3378</v>
      </c>
      <c r="H64" s="196"/>
      <c r="I64" s="196"/>
      <c r="J64" s="195"/>
      <c r="K64" s="195"/>
    </row>
    <row r="65" s="183" customFormat="1" ht="68" customHeight="1" spans="1:11">
      <c r="A65" s="195"/>
      <c r="B65" s="195"/>
      <c r="C65" s="195"/>
      <c r="D65" s="195"/>
      <c r="E65" s="195"/>
      <c r="F65" s="195" t="s">
        <v>3379</v>
      </c>
      <c r="G65" s="195" t="s">
        <v>3380</v>
      </c>
      <c r="H65" s="196"/>
      <c r="I65" s="196"/>
      <c r="J65" s="195"/>
      <c r="K65" s="195"/>
    </row>
    <row r="66" s="183" customFormat="1" ht="156" customHeight="1" spans="1:11">
      <c r="A66" s="195">
        <v>31</v>
      </c>
      <c r="B66" s="195" t="s">
        <v>551</v>
      </c>
      <c r="C66" s="195"/>
      <c r="D66" s="195"/>
      <c r="E66" s="195" t="s">
        <v>20</v>
      </c>
      <c r="F66" s="195" t="s">
        <v>3381</v>
      </c>
      <c r="G66" s="195" t="s">
        <v>3382</v>
      </c>
      <c r="H66" s="201" t="s">
        <v>3383</v>
      </c>
      <c r="I66" s="201" t="s">
        <v>3384</v>
      </c>
      <c r="J66" s="195"/>
      <c r="K66" s="195"/>
    </row>
    <row r="67" s="183" customFormat="1" ht="64" customHeight="1" spans="1:11">
      <c r="A67" s="195">
        <v>32</v>
      </c>
      <c r="B67" s="195" t="s">
        <v>556</v>
      </c>
      <c r="C67" s="195"/>
      <c r="D67" s="195"/>
      <c r="E67" s="195" t="s">
        <v>20</v>
      </c>
      <c r="F67" s="195" t="s">
        <v>3385</v>
      </c>
      <c r="G67" s="195" t="s">
        <v>3386</v>
      </c>
      <c r="H67" s="196" t="s">
        <v>3387</v>
      </c>
      <c r="I67" s="196" t="s">
        <v>3388</v>
      </c>
      <c r="J67" s="195"/>
      <c r="K67" s="195"/>
    </row>
    <row r="68" s="183" customFormat="1" ht="32" customHeight="1" spans="1:11">
      <c r="A68" s="195">
        <v>33</v>
      </c>
      <c r="B68" s="195" t="s">
        <v>561</v>
      </c>
      <c r="C68" s="195"/>
      <c r="D68" s="195"/>
      <c r="E68" s="195" t="s">
        <v>20</v>
      </c>
      <c r="F68" s="195" t="s">
        <v>3389</v>
      </c>
      <c r="G68" s="195" t="s">
        <v>3390</v>
      </c>
      <c r="H68" s="196" t="s">
        <v>3391</v>
      </c>
      <c r="I68" s="196" t="s">
        <v>3392</v>
      </c>
      <c r="J68" s="195"/>
      <c r="K68" s="195"/>
    </row>
    <row r="69" s="183" customFormat="1" ht="32" customHeight="1" spans="1:11">
      <c r="A69" s="195"/>
      <c r="B69" s="195"/>
      <c r="C69" s="195"/>
      <c r="D69" s="195"/>
      <c r="E69" s="195"/>
      <c r="F69" s="195" t="s">
        <v>3393</v>
      </c>
      <c r="G69" s="195" t="s">
        <v>3394</v>
      </c>
      <c r="H69" s="196"/>
      <c r="I69" s="196"/>
      <c r="J69" s="195"/>
      <c r="K69" s="195"/>
    </row>
    <row r="70" s="183" customFormat="1" ht="32" customHeight="1" spans="1:11">
      <c r="A70" s="195"/>
      <c r="B70" s="195"/>
      <c r="C70" s="195"/>
      <c r="D70" s="195"/>
      <c r="E70" s="195"/>
      <c r="F70" s="195" t="s">
        <v>3395</v>
      </c>
      <c r="G70" s="195" t="s">
        <v>3396</v>
      </c>
      <c r="H70" s="196"/>
      <c r="I70" s="196"/>
      <c r="J70" s="195"/>
      <c r="K70" s="195"/>
    </row>
    <row r="71" s="183" customFormat="1" ht="37" customHeight="1" spans="1:11">
      <c r="A71" s="195">
        <v>34</v>
      </c>
      <c r="B71" s="195" t="s">
        <v>565</v>
      </c>
      <c r="C71" s="195"/>
      <c r="D71" s="195"/>
      <c r="E71" s="195" t="s">
        <v>3397</v>
      </c>
      <c r="F71" s="195" t="s">
        <v>3398</v>
      </c>
      <c r="G71" s="195" t="s">
        <v>3399</v>
      </c>
      <c r="H71" s="196" t="s">
        <v>3400</v>
      </c>
      <c r="I71" s="196" t="s">
        <v>3401</v>
      </c>
      <c r="J71" s="195"/>
      <c r="K71" s="195"/>
    </row>
    <row r="72" s="183" customFormat="1" ht="57" customHeight="1" spans="1:11">
      <c r="A72" s="195">
        <v>35</v>
      </c>
      <c r="B72" s="195" t="s">
        <v>570</v>
      </c>
      <c r="C72" s="195"/>
      <c r="D72" s="195"/>
      <c r="E72" s="195" t="s">
        <v>20</v>
      </c>
      <c r="F72" s="195" t="s">
        <v>3402</v>
      </c>
      <c r="G72" s="195" t="s">
        <v>3403</v>
      </c>
      <c r="H72" s="196" t="s">
        <v>3404</v>
      </c>
      <c r="I72" s="196" t="s">
        <v>3405</v>
      </c>
      <c r="J72" s="195"/>
      <c r="K72" s="195"/>
    </row>
    <row r="73" s="183" customFormat="1" ht="55" customHeight="1" spans="1:11">
      <c r="A73" s="195">
        <v>36</v>
      </c>
      <c r="B73" s="195" t="s">
        <v>575</v>
      </c>
      <c r="C73" s="195"/>
      <c r="D73" s="195"/>
      <c r="E73" s="195" t="s">
        <v>20</v>
      </c>
      <c r="F73" s="195" t="s">
        <v>3406</v>
      </c>
      <c r="G73" s="195" t="s">
        <v>3407</v>
      </c>
      <c r="H73" s="196" t="s">
        <v>3408</v>
      </c>
      <c r="I73" s="196" t="s">
        <v>3409</v>
      </c>
      <c r="J73" s="195"/>
      <c r="K73" s="195"/>
    </row>
    <row r="74" s="183" customFormat="1" ht="55" customHeight="1" spans="1:11">
      <c r="A74" s="195"/>
      <c r="B74" s="195"/>
      <c r="C74" s="195"/>
      <c r="D74" s="195"/>
      <c r="E74" s="195"/>
      <c r="F74" s="195" t="s">
        <v>3410</v>
      </c>
      <c r="G74" s="195" t="s">
        <v>3411</v>
      </c>
      <c r="H74" s="196"/>
      <c r="I74" s="196"/>
      <c r="J74" s="195"/>
      <c r="K74" s="195"/>
    </row>
    <row r="75" s="183" customFormat="1" ht="94" customHeight="1" spans="1:11">
      <c r="A75" s="195">
        <v>37</v>
      </c>
      <c r="B75" s="195" t="s">
        <v>579</v>
      </c>
      <c r="C75" s="195"/>
      <c r="D75" s="195"/>
      <c r="E75" s="195" t="s">
        <v>20</v>
      </c>
      <c r="F75" s="195" t="s">
        <v>3412</v>
      </c>
      <c r="G75" s="195" t="s">
        <v>3413</v>
      </c>
      <c r="H75" s="196" t="s">
        <v>3414</v>
      </c>
      <c r="I75" s="196" t="s">
        <v>3415</v>
      </c>
      <c r="J75" s="195"/>
      <c r="K75" s="195"/>
    </row>
    <row r="76" s="183" customFormat="1" ht="39" customHeight="1" spans="1:11">
      <c r="A76" s="195">
        <v>38</v>
      </c>
      <c r="B76" s="195" t="s">
        <v>584</v>
      </c>
      <c r="C76" s="195"/>
      <c r="D76" s="195"/>
      <c r="E76" s="195" t="s">
        <v>20</v>
      </c>
      <c r="F76" s="195" t="s">
        <v>3416</v>
      </c>
      <c r="G76" s="195" t="s">
        <v>3417</v>
      </c>
      <c r="H76" s="196" t="s">
        <v>3418</v>
      </c>
      <c r="I76" s="196" t="s">
        <v>3419</v>
      </c>
      <c r="J76" s="195" t="s">
        <v>3420</v>
      </c>
      <c r="K76" s="195" t="s">
        <v>3421</v>
      </c>
    </row>
    <row r="77" s="183" customFormat="1" ht="39" customHeight="1" spans="1:11">
      <c r="A77" s="195">
        <v>39</v>
      </c>
      <c r="B77" s="195" t="s">
        <v>589</v>
      </c>
      <c r="C77" s="195"/>
      <c r="D77" s="195"/>
      <c r="E77" s="195" t="s">
        <v>20</v>
      </c>
      <c r="F77" s="195" t="s">
        <v>3416</v>
      </c>
      <c r="G77" s="195" t="s">
        <v>3422</v>
      </c>
      <c r="H77" s="195" t="s">
        <v>3418</v>
      </c>
      <c r="I77" s="196" t="s">
        <v>3419</v>
      </c>
      <c r="J77" s="195" t="s">
        <v>3420</v>
      </c>
      <c r="K77" s="195" t="s">
        <v>3421</v>
      </c>
    </row>
    <row r="78" s="183" customFormat="1" ht="36" spans="1:11">
      <c r="A78" s="195">
        <v>40</v>
      </c>
      <c r="B78" s="195" t="s">
        <v>594</v>
      </c>
      <c r="C78" s="195"/>
      <c r="D78" s="195"/>
      <c r="E78" s="195" t="s">
        <v>20</v>
      </c>
      <c r="F78" s="195" t="s">
        <v>3423</v>
      </c>
      <c r="G78" s="195" t="s">
        <v>3424</v>
      </c>
      <c r="H78" s="196" t="s">
        <v>3425</v>
      </c>
      <c r="I78" s="196" t="s">
        <v>3426</v>
      </c>
      <c r="J78" s="195"/>
      <c r="K78" s="195"/>
    </row>
    <row r="79" s="183" customFormat="1" ht="41" customHeight="1" spans="1:11">
      <c r="A79" s="195">
        <v>41</v>
      </c>
      <c r="B79" s="195" t="s">
        <v>599</v>
      </c>
      <c r="C79" s="195"/>
      <c r="D79" s="195"/>
      <c r="E79" s="195" t="s">
        <v>20</v>
      </c>
      <c r="F79" s="195" t="s">
        <v>3427</v>
      </c>
      <c r="G79" s="195" t="s">
        <v>3428</v>
      </c>
      <c r="H79" s="196" t="s">
        <v>3425</v>
      </c>
      <c r="I79" s="196" t="s">
        <v>3426</v>
      </c>
      <c r="J79" s="195"/>
      <c r="K79" s="195"/>
    </row>
    <row r="80" s="183" customFormat="1" ht="26" customHeight="1" spans="1:11">
      <c r="A80" s="195">
        <v>42</v>
      </c>
      <c r="B80" s="195" t="s">
        <v>604</v>
      </c>
      <c r="C80" s="195"/>
      <c r="D80" s="201"/>
      <c r="E80" s="195" t="s">
        <v>20</v>
      </c>
      <c r="F80" s="195" t="s">
        <v>3429</v>
      </c>
      <c r="G80" s="195" t="s">
        <v>3430</v>
      </c>
      <c r="H80" s="196" t="s">
        <v>3431</v>
      </c>
      <c r="I80" s="196" t="s">
        <v>3432</v>
      </c>
      <c r="J80" s="195" t="s">
        <v>3420</v>
      </c>
      <c r="K80" s="195" t="s">
        <v>3421</v>
      </c>
    </row>
    <row r="81" s="183" customFormat="1" ht="37" customHeight="1" spans="1:11">
      <c r="A81" s="195"/>
      <c r="B81" s="195"/>
      <c r="C81" s="195"/>
      <c r="D81" s="195" t="s">
        <v>3433</v>
      </c>
      <c r="E81" s="195"/>
      <c r="F81" s="195"/>
      <c r="G81" s="195"/>
      <c r="H81" s="197" t="s">
        <v>3434</v>
      </c>
      <c r="I81" s="196"/>
      <c r="J81" s="195"/>
      <c r="K81" s="195"/>
    </row>
    <row r="82" s="183" customFormat="1" ht="26" customHeight="1" spans="1:11">
      <c r="A82" s="195"/>
      <c r="B82" s="195"/>
      <c r="C82" s="195"/>
      <c r="D82" s="195" t="s">
        <v>3435</v>
      </c>
      <c r="E82" s="195"/>
      <c r="F82" s="195"/>
      <c r="G82" s="195"/>
      <c r="H82" s="196"/>
      <c r="I82" s="196"/>
      <c r="J82" s="195"/>
      <c r="K82" s="195"/>
    </row>
    <row r="83" s="183" customFormat="1" ht="22" customHeight="1" spans="1:11">
      <c r="A83" s="195">
        <v>43</v>
      </c>
      <c r="B83" s="195" t="s">
        <v>617</v>
      </c>
      <c r="C83" s="195"/>
      <c r="D83" s="195"/>
      <c r="E83" s="195" t="s">
        <v>20</v>
      </c>
      <c r="F83" s="195" t="s">
        <v>3436</v>
      </c>
      <c r="G83" s="195" t="s">
        <v>3437</v>
      </c>
      <c r="H83" s="196" t="s">
        <v>3438</v>
      </c>
      <c r="I83" s="196" t="s">
        <v>3439</v>
      </c>
      <c r="J83" s="195" t="s">
        <v>3420</v>
      </c>
      <c r="K83" s="195" t="s">
        <v>3421</v>
      </c>
    </row>
    <row r="84" s="183" customFormat="1" ht="22" customHeight="1" spans="1:11">
      <c r="A84" s="195"/>
      <c r="B84" s="195"/>
      <c r="C84" s="195"/>
      <c r="D84" s="195"/>
      <c r="E84" s="195"/>
      <c r="F84" s="195" t="s">
        <v>3440</v>
      </c>
      <c r="G84" s="195" t="s">
        <v>3441</v>
      </c>
      <c r="H84" s="196"/>
      <c r="I84" s="196"/>
      <c r="J84" s="195"/>
      <c r="K84" s="195"/>
    </row>
    <row r="85" s="183" customFormat="1" ht="22" customHeight="1" spans="1:11">
      <c r="A85" s="195"/>
      <c r="B85" s="195"/>
      <c r="C85" s="195"/>
      <c r="D85" s="195"/>
      <c r="E85" s="195"/>
      <c r="F85" s="195" t="s">
        <v>3442</v>
      </c>
      <c r="G85" s="195" t="s">
        <v>3443</v>
      </c>
      <c r="H85" s="196"/>
      <c r="I85" s="196"/>
      <c r="J85" s="195"/>
      <c r="K85" s="195"/>
    </row>
    <row r="86" s="183" customFormat="1" ht="22" customHeight="1" spans="1:11">
      <c r="A86" s="195"/>
      <c r="B86" s="195"/>
      <c r="C86" s="195"/>
      <c r="D86" s="195"/>
      <c r="E86" s="195"/>
      <c r="F86" s="195" t="s">
        <v>3444</v>
      </c>
      <c r="G86" s="195" t="s">
        <v>3445</v>
      </c>
      <c r="H86" s="196"/>
      <c r="I86" s="196"/>
      <c r="J86" s="195"/>
      <c r="K86" s="195"/>
    </row>
    <row r="87" s="183" customFormat="1" ht="31" customHeight="1" spans="1:11">
      <c r="A87" s="195"/>
      <c r="B87" s="195"/>
      <c r="C87" s="195"/>
      <c r="D87" s="195" t="s">
        <v>619</v>
      </c>
      <c r="E87" s="195"/>
      <c r="F87" s="195" t="s">
        <v>3446</v>
      </c>
      <c r="G87" s="195" t="s">
        <v>3447</v>
      </c>
      <c r="H87" s="196" t="s">
        <v>3448</v>
      </c>
      <c r="I87" s="196" t="s">
        <v>3449</v>
      </c>
      <c r="J87" s="195"/>
      <c r="K87" s="195"/>
    </row>
    <row r="88" s="183" customFormat="1" ht="34" customHeight="1" spans="1:11">
      <c r="A88" s="195">
        <v>44</v>
      </c>
      <c r="B88" s="195" t="s">
        <v>627</v>
      </c>
      <c r="C88" s="201"/>
      <c r="D88" s="195"/>
      <c r="E88" s="195" t="s">
        <v>20</v>
      </c>
      <c r="F88" s="203"/>
      <c r="G88" s="203"/>
      <c r="H88" s="195" t="s">
        <v>3450</v>
      </c>
      <c r="I88" s="196" t="s">
        <v>3451</v>
      </c>
      <c r="J88" s="195" t="s">
        <v>3420</v>
      </c>
      <c r="K88" s="195" t="s">
        <v>3421</v>
      </c>
    </row>
    <row r="89" s="183" customFormat="1" ht="43" customHeight="1" spans="1:11">
      <c r="A89" s="195"/>
      <c r="B89" s="195"/>
      <c r="C89" s="195" t="s">
        <v>3452</v>
      </c>
      <c r="D89" s="195"/>
      <c r="E89" s="195"/>
      <c r="F89" s="195" t="s">
        <v>3453</v>
      </c>
      <c r="G89" s="195" t="s">
        <v>3454</v>
      </c>
      <c r="H89" s="195"/>
      <c r="I89" s="196"/>
      <c r="J89" s="195"/>
      <c r="K89" s="195"/>
    </row>
    <row r="90" s="183" customFormat="1" ht="96" spans="1:11">
      <c r="A90" s="195">
        <v>45</v>
      </c>
      <c r="B90" s="195" t="s">
        <v>636</v>
      </c>
      <c r="C90" s="195"/>
      <c r="D90" s="195"/>
      <c r="E90" s="195" t="s">
        <v>20</v>
      </c>
      <c r="F90" s="195" t="s">
        <v>3455</v>
      </c>
      <c r="G90" s="195" t="s">
        <v>3456</v>
      </c>
      <c r="H90" s="196" t="s">
        <v>3457</v>
      </c>
      <c r="I90" s="196" t="s">
        <v>3458</v>
      </c>
      <c r="J90" s="195"/>
      <c r="K90" s="195"/>
    </row>
    <row r="91" s="183" customFormat="1" ht="26" customHeight="1" spans="1:11">
      <c r="A91" s="195">
        <v>46</v>
      </c>
      <c r="B91" s="195" t="s">
        <v>642</v>
      </c>
      <c r="C91" s="195"/>
      <c r="D91" s="195"/>
      <c r="E91" s="195" t="s">
        <v>20</v>
      </c>
      <c r="F91" s="195" t="s">
        <v>3459</v>
      </c>
      <c r="G91" s="195" t="s">
        <v>3460</v>
      </c>
      <c r="H91" s="198" t="s">
        <v>3461</v>
      </c>
      <c r="I91" s="197" t="s">
        <v>3462</v>
      </c>
      <c r="J91" s="195"/>
      <c r="K91" s="195"/>
    </row>
    <row r="92" s="183" customFormat="1" ht="26" customHeight="1" spans="1:11">
      <c r="A92" s="195"/>
      <c r="B92" s="195"/>
      <c r="C92" s="195"/>
      <c r="D92" s="195"/>
      <c r="E92" s="195"/>
      <c r="F92" s="195" t="s">
        <v>3463</v>
      </c>
      <c r="G92" s="195" t="s">
        <v>3464</v>
      </c>
      <c r="H92" s="198"/>
      <c r="I92" s="197"/>
      <c r="J92" s="195"/>
      <c r="K92" s="195"/>
    </row>
    <row r="93" s="183" customFormat="1" ht="45" customHeight="1" spans="1:11">
      <c r="A93" s="195"/>
      <c r="B93" s="195"/>
      <c r="C93" s="201" t="s">
        <v>3465</v>
      </c>
      <c r="D93" s="195"/>
      <c r="E93" s="195"/>
      <c r="F93" s="201"/>
      <c r="G93" s="195"/>
      <c r="H93" s="198"/>
      <c r="I93" s="197"/>
      <c r="J93" s="195"/>
      <c r="K93" s="195"/>
    </row>
    <row r="94" s="183" customFormat="1" ht="24" customHeight="1" spans="1:11">
      <c r="A94" s="195">
        <v>47</v>
      </c>
      <c r="B94" s="195" t="s">
        <v>651</v>
      </c>
      <c r="C94" s="195"/>
      <c r="D94" s="195"/>
      <c r="E94" s="195" t="s">
        <v>20</v>
      </c>
      <c r="F94" s="195" t="s">
        <v>3466</v>
      </c>
      <c r="G94" s="195" t="s">
        <v>3467</v>
      </c>
      <c r="H94" s="196" t="s">
        <v>3468</v>
      </c>
      <c r="I94" s="196" t="s">
        <v>3469</v>
      </c>
      <c r="J94" s="195"/>
      <c r="K94" s="195"/>
    </row>
    <row r="95" s="183" customFormat="1" ht="24" customHeight="1" spans="1:11">
      <c r="A95" s="195"/>
      <c r="B95" s="195"/>
      <c r="C95" s="195"/>
      <c r="D95" s="195"/>
      <c r="E95" s="195"/>
      <c r="F95" s="195" t="s">
        <v>3470</v>
      </c>
      <c r="G95" s="195" t="s">
        <v>3471</v>
      </c>
      <c r="H95" s="196"/>
      <c r="I95" s="196"/>
      <c r="J95" s="195"/>
      <c r="K95" s="195"/>
    </row>
    <row r="96" s="183" customFormat="1" ht="24" customHeight="1" spans="1:11">
      <c r="A96" s="195"/>
      <c r="B96" s="195"/>
      <c r="C96" s="195"/>
      <c r="D96" s="195"/>
      <c r="E96" s="195"/>
      <c r="F96" s="195" t="s">
        <v>3472</v>
      </c>
      <c r="G96" s="195" t="s">
        <v>3473</v>
      </c>
      <c r="H96" s="196"/>
      <c r="I96" s="196"/>
      <c r="J96" s="195"/>
      <c r="K96" s="195"/>
    </row>
    <row r="97" s="183" customFormat="1" ht="105" customHeight="1" spans="1:11">
      <c r="A97" s="195">
        <v>48</v>
      </c>
      <c r="B97" s="195" t="s">
        <v>657</v>
      </c>
      <c r="C97" s="195"/>
      <c r="D97" s="195"/>
      <c r="E97" s="195" t="s">
        <v>20</v>
      </c>
      <c r="F97" s="195"/>
      <c r="G97" s="195"/>
      <c r="H97" s="196" t="s">
        <v>3474</v>
      </c>
      <c r="I97" s="196" t="s">
        <v>3475</v>
      </c>
      <c r="J97" s="195"/>
      <c r="K97" s="195"/>
    </row>
    <row r="98" s="183" customFormat="1" ht="59" customHeight="1" spans="1:11">
      <c r="A98" s="195">
        <v>49</v>
      </c>
      <c r="B98" s="195" t="s">
        <v>663</v>
      </c>
      <c r="C98" s="195"/>
      <c r="D98" s="195"/>
      <c r="E98" s="195" t="s">
        <v>20</v>
      </c>
      <c r="F98" s="195" t="s">
        <v>3476</v>
      </c>
      <c r="G98" s="195" t="s">
        <v>3477</v>
      </c>
      <c r="H98" s="195" t="s">
        <v>3478</v>
      </c>
      <c r="I98" s="196" t="s">
        <v>3479</v>
      </c>
      <c r="J98" s="195" t="s">
        <v>3420</v>
      </c>
      <c r="K98" s="195" t="s">
        <v>3421</v>
      </c>
    </row>
    <row r="99" s="183" customFormat="1" ht="59" customHeight="1" spans="1:11">
      <c r="A99" s="195"/>
      <c r="B99" s="195"/>
      <c r="C99" s="195"/>
      <c r="D99" s="195"/>
      <c r="E99" s="195"/>
      <c r="F99" s="195" t="s">
        <v>3480</v>
      </c>
      <c r="G99" s="195" t="s">
        <v>3481</v>
      </c>
      <c r="H99" s="195"/>
      <c r="I99" s="196"/>
      <c r="J99" s="195"/>
      <c r="K99" s="195"/>
    </row>
    <row r="100" s="183" customFormat="1" ht="44" customHeight="1" spans="1:11">
      <c r="A100" s="195"/>
      <c r="B100" s="195"/>
      <c r="C100" s="195"/>
      <c r="D100" s="201" t="s">
        <v>666</v>
      </c>
      <c r="E100" s="195"/>
      <c r="F100" s="195" t="s">
        <v>3482</v>
      </c>
      <c r="G100" s="195" t="s">
        <v>3483</v>
      </c>
      <c r="H100" s="196" t="s">
        <v>3484</v>
      </c>
      <c r="I100" s="196" t="s">
        <v>3485</v>
      </c>
      <c r="J100" s="195"/>
      <c r="K100" s="195"/>
    </row>
    <row r="101" s="183" customFormat="1" ht="31" customHeight="1" spans="1:11">
      <c r="A101" s="195">
        <v>50</v>
      </c>
      <c r="B101" s="195" t="s">
        <v>673</v>
      </c>
      <c r="C101" s="195"/>
      <c r="D101" s="195"/>
      <c r="E101" s="195" t="s">
        <v>20</v>
      </c>
      <c r="F101" s="195" t="s">
        <v>3486</v>
      </c>
      <c r="G101" s="195" t="s">
        <v>3487</v>
      </c>
      <c r="H101" s="196" t="s">
        <v>3488</v>
      </c>
      <c r="I101" s="196" t="s">
        <v>3489</v>
      </c>
      <c r="J101" s="195" t="s">
        <v>3420</v>
      </c>
      <c r="K101" s="195" t="s">
        <v>3421</v>
      </c>
    </row>
    <row r="102" s="183" customFormat="1" ht="31" customHeight="1" spans="1:11">
      <c r="A102" s="195"/>
      <c r="B102" s="195"/>
      <c r="C102" s="195"/>
      <c r="D102" s="195"/>
      <c r="E102" s="195"/>
      <c r="F102" s="195" t="s">
        <v>3486</v>
      </c>
      <c r="G102" s="195" t="s">
        <v>3490</v>
      </c>
      <c r="H102" s="196"/>
      <c r="I102" s="196"/>
      <c r="J102" s="195"/>
      <c r="K102" s="195"/>
    </row>
    <row r="103" s="183" customFormat="1" ht="31" customHeight="1" spans="1:11">
      <c r="A103" s="195"/>
      <c r="B103" s="195"/>
      <c r="C103" s="195"/>
      <c r="D103" s="195"/>
      <c r="E103" s="195"/>
      <c r="F103" s="195" t="s">
        <v>3491</v>
      </c>
      <c r="G103" s="195" t="s">
        <v>3492</v>
      </c>
      <c r="H103" s="196"/>
      <c r="I103" s="196"/>
      <c r="J103" s="195"/>
      <c r="K103" s="195"/>
    </row>
    <row r="104" s="183" customFormat="1" ht="30" customHeight="1" spans="1:11">
      <c r="A104" s="195">
        <v>51</v>
      </c>
      <c r="B104" s="195" t="s">
        <v>678</v>
      </c>
      <c r="C104" s="195"/>
      <c r="D104" s="195"/>
      <c r="E104" s="195" t="s">
        <v>20</v>
      </c>
      <c r="F104" s="195" t="s">
        <v>3493</v>
      </c>
      <c r="G104" s="195" t="s">
        <v>3494</v>
      </c>
      <c r="H104" s="195" t="s">
        <v>3495</v>
      </c>
      <c r="I104" s="196" t="s">
        <v>3496</v>
      </c>
      <c r="J104" s="195" t="s">
        <v>3420</v>
      </c>
      <c r="K104" s="195" t="s">
        <v>3421</v>
      </c>
    </row>
    <row r="105" s="183" customFormat="1" ht="12" customHeight="1" spans="1:11">
      <c r="A105" s="195"/>
      <c r="B105" s="195"/>
      <c r="C105" s="195"/>
      <c r="D105" s="195"/>
      <c r="E105" s="195"/>
      <c r="F105" s="195" t="s">
        <v>3497</v>
      </c>
      <c r="G105" s="195" t="s">
        <v>3498</v>
      </c>
      <c r="H105" s="195"/>
      <c r="I105" s="196"/>
      <c r="J105" s="195"/>
      <c r="K105" s="195"/>
    </row>
    <row r="106" s="183" customFormat="1" ht="47" customHeight="1" spans="1:11">
      <c r="A106" s="195"/>
      <c r="B106" s="195"/>
      <c r="C106" s="201" t="s">
        <v>3499</v>
      </c>
      <c r="D106" s="195"/>
      <c r="E106" s="195"/>
      <c r="F106" s="195" t="s">
        <v>3500</v>
      </c>
      <c r="G106" s="195" t="s">
        <v>3501</v>
      </c>
      <c r="H106" s="197" t="s">
        <v>3502</v>
      </c>
      <c r="I106" s="196" t="s">
        <v>3503</v>
      </c>
      <c r="J106" s="195"/>
      <c r="K106" s="195"/>
    </row>
    <row r="107" s="183" customFormat="1" ht="21" customHeight="1" spans="1:11">
      <c r="A107" s="195">
        <v>52</v>
      </c>
      <c r="B107" s="195" t="s">
        <v>687</v>
      </c>
      <c r="C107" s="195"/>
      <c r="D107" s="195"/>
      <c r="E107" s="195" t="s">
        <v>20</v>
      </c>
      <c r="F107" s="195" t="s">
        <v>3504</v>
      </c>
      <c r="G107" s="195" t="s">
        <v>3505</v>
      </c>
      <c r="H107" s="195" t="s">
        <v>3506</v>
      </c>
      <c r="I107" s="196" t="s">
        <v>3507</v>
      </c>
      <c r="J107" s="195" t="s">
        <v>3508</v>
      </c>
      <c r="K107" s="195" t="s">
        <v>3509</v>
      </c>
    </row>
    <row r="108" s="183" customFormat="1" ht="21" customHeight="1" spans="1:11">
      <c r="A108" s="195"/>
      <c r="B108" s="195"/>
      <c r="C108" s="195"/>
      <c r="D108" s="195"/>
      <c r="E108" s="195"/>
      <c r="F108" s="195" t="s">
        <v>3510</v>
      </c>
      <c r="G108" s="195" t="s">
        <v>3511</v>
      </c>
      <c r="H108" s="195"/>
      <c r="I108" s="196"/>
      <c r="J108" s="195"/>
      <c r="K108" s="195"/>
    </row>
    <row r="109" s="183" customFormat="1" ht="21" customHeight="1" spans="1:11">
      <c r="A109" s="195"/>
      <c r="B109" s="195"/>
      <c r="C109" s="195"/>
      <c r="D109" s="195"/>
      <c r="E109" s="195"/>
      <c r="F109" s="195" t="s">
        <v>3512</v>
      </c>
      <c r="G109" s="195" t="s">
        <v>3513</v>
      </c>
      <c r="H109" s="195"/>
      <c r="I109" s="196"/>
      <c r="J109" s="195"/>
      <c r="K109" s="195"/>
    </row>
    <row r="110" s="183" customFormat="1" ht="21" customHeight="1" spans="1:11">
      <c r="A110" s="195"/>
      <c r="B110" s="195"/>
      <c r="C110" s="195"/>
      <c r="D110" s="195"/>
      <c r="E110" s="195"/>
      <c r="F110" s="195" t="s">
        <v>3514</v>
      </c>
      <c r="G110" s="195" t="s">
        <v>3515</v>
      </c>
      <c r="H110" s="195"/>
      <c r="I110" s="196"/>
      <c r="J110" s="195"/>
      <c r="K110" s="195"/>
    </row>
    <row r="111" s="183" customFormat="1" ht="21" customHeight="1" spans="1:11">
      <c r="A111" s="195"/>
      <c r="B111" s="195"/>
      <c r="C111" s="195"/>
      <c r="D111" s="195"/>
      <c r="E111" s="195"/>
      <c r="F111" s="195" t="s">
        <v>3516</v>
      </c>
      <c r="G111" s="198" t="s">
        <v>3517</v>
      </c>
      <c r="H111" s="195"/>
      <c r="I111" s="196"/>
      <c r="J111" s="195"/>
      <c r="K111" s="195"/>
    </row>
    <row r="112" s="183" customFormat="1" ht="37" customHeight="1" spans="1:11">
      <c r="A112" s="195"/>
      <c r="B112" s="195"/>
      <c r="C112" s="195"/>
      <c r="D112" s="195" t="s">
        <v>689</v>
      </c>
      <c r="E112" s="195"/>
      <c r="F112" s="195"/>
      <c r="G112" s="195"/>
      <c r="H112" s="196"/>
      <c r="I112" s="196" t="s">
        <v>3518</v>
      </c>
      <c r="J112" s="195"/>
      <c r="K112" s="195"/>
    </row>
    <row r="113" s="183" customFormat="1" ht="25" customHeight="1" spans="1:11">
      <c r="A113" s="195">
        <v>53</v>
      </c>
      <c r="B113" s="195" t="s">
        <v>695</v>
      </c>
      <c r="C113" s="195"/>
      <c r="D113" s="195"/>
      <c r="E113" s="195" t="s">
        <v>20</v>
      </c>
      <c r="F113" s="195" t="s">
        <v>3504</v>
      </c>
      <c r="G113" s="195" t="s">
        <v>3519</v>
      </c>
      <c r="H113" s="195" t="s">
        <v>3506</v>
      </c>
      <c r="I113" s="196" t="s">
        <v>3507</v>
      </c>
      <c r="J113" s="195" t="s">
        <v>3508</v>
      </c>
      <c r="K113" s="195" t="s">
        <v>3520</v>
      </c>
    </row>
    <row r="114" s="183" customFormat="1" ht="25" customHeight="1" spans="1:11">
      <c r="A114" s="195"/>
      <c r="B114" s="195"/>
      <c r="C114" s="195"/>
      <c r="D114" s="195"/>
      <c r="E114" s="195"/>
      <c r="F114" s="195" t="s">
        <v>3510</v>
      </c>
      <c r="G114" s="195" t="s">
        <v>3521</v>
      </c>
      <c r="H114" s="195"/>
      <c r="I114" s="196"/>
      <c r="J114" s="195"/>
      <c r="K114" s="195"/>
    </row>
    <row r="115" s="183" customFormat="1" ht="25" customHeight="1" spans="1:11">
      <c r="A115" s="195"/>
      <c r="B115" s="195"/>
      <c r="C115" s="195"/>
      <c r="D115" s="195"/>
      <c r="E115" s="195"/>
      <c r="F115" s="195" t="s">
        <v>3512</v>
      </c>
      <c r="G115" s="195" t="s">
        <v>3513</v>
      </c>
      <c r="H115" s="195"/>
      <c r="I115" s="196"/>
      <c r="J115" s="195"/>
      <c r="K115" s="195"/>
    </row>
    <row r="116" s="183" customFormat="1" ht="25" customHeight="1" spans="1:11">
      <c r="A116" s="195"/>
      <c r="B116" s="195"/>
      <c r="C116" s="195"/>
      <c r="D116" s="195"/>
      <c r="E116" s="195"/>
      <c r="F116" s="195" t="s">
        <v>3514</v>
      </c>
      <c r="G116" s="195" t="s">
        <v>3515</v>
      </c>
      <c r="H116" s="195"/>
      <c r="I116" s="196"/>
      <c r="J116" s="195"/>
      <c r="K116" s="195"/>
    </row>
    <row r="117" s="183" customFormat="1" ht="25" customHeight="1" spans="1:11">
      <c r="A117" s="195"/>
      <c r="B117" s="195"/>
      <c r="C117" s="195"/>
      <c r="D117" s="195"/>
      <c r="E117" s="195"/>
      <c r="F117" s="195" t="s">
        <v>3516</v>
      </c>
      <c r="G117" s="198" t="s">
        <v>3517</v>
      </c>
      <c r="H117" s="195"/>
      <c r="I117" s="196"/>
      <c r="J117" s="195"/>
      <c r="K117" s="195"/>
    </row>
    <row r="118" s="183" customFormat="1" ht="19" customHeight="1" spans="1:11">
      <c r="A118" s="195">
        <v>54</v>
      </c>
      <c r="B118" s="195" t="s">
        <v>700</v>
      </c>
      <c r="C118" s="195"/>
      <c r="D118" s="195"/>
      <c r="E118" s="195" t="s">
        <v>410</v>
      </c>
      <c r="F118" s="203"/>
      <c r="G118" s="203"/>
      <c r="H118" s="196" t="s">
        <v>3522</v>
      </c>
      <c r="I118" s="196" t="s">
        <v>3523</v>
      </c>
      <c r="J118" s="195" t="s">
        <v>3420</v>
      </c>
      <c r="K118" s="195" t="s">
        <v>3421</v>
      </c>
    </row>
    <row r="119" s="183" customFormat="1" ht="19" customHeight="1" spans="1:11">
      <c r="A119" s="195"/>
      <c r="B119" s="195"/>
      <c r="C119" s="195"/>
      <c r="D119" s="195"/>
      <c r="E119" s="195"/>
      <c r="F119" s="203"/>
      <c r="G119" s="203"/>
      <c r="H119" s="196"/>
      <c r="I119" s="196"/>
      <c r="J119" s="195"/>
      <c r="K119" s="195"/>
    </row>
    <row r="120" s="183" customFormat="1" ht="56" customHeight="1" spans="1:11">
      <c r="A120" s="198">
        <v>55</v>
      </c>
      <c r="B120" s="198" t="s">
        <v>705</v>
      </c>
      <c r="C120" s="198"/>
      <c r="D120" s="198"/>
      <c r="E120" s="198" t="s">
        <v>20</v>
      </c>
      <c r="F120" s="195" t="s">
        <v>3524</v>
      </c>
      <c r="G120" s="195" t="s">
        <v>3525</v>
      </c>
      <c r="H120" s="196" t="s">
        <v>3526</v>
      </c>
      <c r="I120" s="196" t="s">
        <v>3527</v>
      </c>
      <c r="J120" s="195" t="s">
        <v>3420</v>
      </c>
      <c r="K120" s="195" t="s">
        <v>3421</v>
      </c>
    </row>
    <row r="121" s="183" customFormat="1" ht="90" customHeight="1" spans="1:11">
      <c r="A121" s="195">
        <v>56</v>
      </c>
      <c r="B121" s="195" t="s">
        <v>710</v>
      </c>
      <c r="C121" s="195"/>
      <c r="D121" s="195"/>
      <c r="E121" s="195" t="s">
        <v>20</v>
      </c>
      <c r="F121" s="195" t="s">
        <v>3528</v>
      </c>
      <c r="G121" s="195" t="s">
        <v>3529</v>
      </c>
      <c r="H121" s="196" t="s">
        <v>3530</v>
      </c>
      <c r="I121" s="196" t="s">
        <v>3531</v>
      </c>
      <c r="J121" s="195" t="s">
        <v>3420</v>
      </c>
      <c r="K121" s="195" t="s">
        <v>3421</v>
      </c>
    </row>
    <row r="122" s="183" customFormat="1" ht="48" spans="1:11">
      <c r="A122" s="195">
        <v>57</v>
      </c>
      <c r="B122" s="195" t="s">
        <v>714</v>
      </c>
      <c r="C122" s="195"/>
      <c r="D122" s="195"/>
      <c r="E122" s="195" t="s">
        <v>20</v>
      </c>
      <c r="F122" s="195"/>
      <c r="G122" s="203"/>
      <c r="H122" s="196" t="s">
        <v>3532</v>
      </c>
      <c r="I122" s="196" t="s">
        <v>3533</v>
      </c>
      <c r="J122" s="195"/>
      <c r="K122" s="195"/>
    </row>
    <row r="123" s="183" customFormat="1" ht="96" customHeight="1" spans="1:11">
      <c r="A123" s="195">
        <v>58</v>
      </c>
      <c r="B123" s="195" t="s">
        <v>719</v>
      </c>
      <c r="C123" s="195"/>
      <c r="D123" s="195"/>
      <c r="E123" s="195" t="s">
        <v>20</v>
      </c>
      <c r="F123" s="195"/>
      <c r="G123" s="203"/>
      <c r="H123" s="196" t="s">
        <v>3534</v>
      </c>
      <c r="I123" s="196" t="s">
        <v>3535</v>
      </c>
      <c r="J123" s="195"/>
      <c r="K123" s="195"/>
    </row>
    <row r="124" s="183" customFormat="1" ht="127" customHeight="1" spans="1:11">
      <c r="A124" s="195">
        <v>59</v>
      </c>
      <c r="B124" s="195" t="s">
        <v>723</v>
      </c>
      <c r="C124" s="195"/>
      <c r="D124" s="195"/>
      <c r="E124" s="195" t="s">
        <v>20</v>
      </c>
      <c r="F124" s="195" t="s">
        <v>3536</v>
      </c>
      <c r="G124" s="195" t="s">
        <v>3537</v>
      </c>
      <c r="H124" s="196" t="s">
        <v>3538</v>
      </c>
      <c r="I124" s="196" t="s">
        <v>3539</v>
      </c>
      <c r="J124" s="195" t="s">
        <v>3420</v>
      </c>
      <c r="K124" s="195" t="s">
        <v>3421</v>
      </c>
    </row>
    <row r="125" s="183" customFormat="1" ht="62" customHeight="1" spans="1:11">
      <c r="A125" s="195">
        <v>60</v>
      </c>
      <c r="B125" s="195" t="s">
        <v>728</v>
      </c>
      <c r="C125" s="195"/>
      <c r="D125" s="195"/>
      <c r="E125" s="195" t="s">
        <v>20</v>
      </c>
      <c r="F125" s="201" t="s">
        <v>3540</v>
      </c>
      <c r="G125" s="195" t="s">
        <v>3541</v>
      </c>
      <c r="H125" s="195" t="s">
        <v>3542</v>
      </c>
      <c r="I125" s="196" t="s">
        <v>3543</v>
      </c>
      <c r="J125" s="195" t="s">
        <v>3420</v>
      </c>
      <c r="K125" s="195" t="s">
        <v>3421</v>
      </c>
    </row>
    <row r="126" s="183" customFormat="1" ht="62" customHeight="1" spans="1:11">
      <c r="A126" s="195"/>
      <c r="B126" s="195"/>
      <c r="C126" s="195"/>
      <c r="D126" s="195"/>
      <c r="E126" s="195"/>
      <c r="F126" s="201" t="s">
        <v>3544</v>
      </c>
      <c r="G126" s="195" t="s">
        <v>3545</v>
      </c>
      <c r="H126" s="195"/>
      <c r="I126" s="196"/>
      <c r="J126" s="195"/>
      <c r="K126" s="195"/>
    </row>
    <row r="127" s="183" customFormat="1" ht="45" customHeight="1" spans="1:11">
      <c r="A127" s="195">
        <v>61</v>
      </c>
      <c r="B127" s="195" t="s">
        <v>733</v>
      </c>
      <c r="C127" s="195"/>
      <c r="D127" s="195"/>
      <c r="E127" s="195" t="s">
        <v>20</v>
      </c>
      <c r="F127" s="195" t="s">
        <v>3546</v>
      </c>
      <c r="G127" s="195" t="s">
        <v>3547</v>
      </c>
      <c r="H127" s="196" t="s">
        <v>3548</v>
      </c>
      <c r="I127" s="196" t="s">
        <v>3549</v>
      </c>
      <c r="J127" s="195"/>
      <c r="K127" s="195"/>
    </row>
    <row r="128" s="183" customFormat="1" ht="45" customHeight="1" spans="1:11">
      <c r="A128" s="195"/>
      <c r="B128" s="195"/>
      <c r="C128" s="195"/>
      <c r="D128" s="195"/>
      <c r="E128" s="195"/>
      <c r="F128" s="195" t="s">
        <v>3550</v>
      </c>
      <c r="G128" s="195" t="s">
        <v>3551</v>
      </c>
      <c r="H128" s="196"/>
      <c r="I128" s="196"/>
      <c r="J128" s="195"/>
      <c r="K128" s="195"/>
    </row>
    <row r="129" s="183" customFormat="1" ht="45" customHeight="1" spans="1:11">
      <c r="A129" s="195"/>
      <c r="B129" s="195"/>
      <c r="C129" s="195"/>
      <c r="D129" s="195"/>
      <c r="E129" s="195"/>
      <c r="F129" s="195" t="s">
        <v>3552</v>
      </c>
      <c r="G129" s="195" t="s">
        <v>3553</v>
      </c>
      <c r="H129" s="196"/>
      <c r="I129" s="196"/>
      <c r="J129" s="195"/>
      <c r="K129" s="195"/>
    </row>
    <row r="130" s="183" customFormat="1" ht="45" customHeight="1" spans="1:11">
      <c r="A130" s="195"/>
      <c r="B130" s="195"/>
      <c r="C130" s="195"/>
      <c r="D130" s="195"/>
      <c r="E130" s="195"/>
      <c r="F130" s="195" t="s">
        <v>3554</v>
      </c>
      <c r="G130" s="195" t="s">
        <v>3555</v>
      </c>
      <c r="H130" s="196"/>
      <c r="I130" s="196"/>
      <c r="J130" s="195"/>
      <c r="K130" s="195"/>
    </row>
    <row r="131" s="183" customFormat="1" ht="55" customHeight="1" spans="1:11">
      <c r="A131" s="195"/>
      <c r="B131" s="195"/>
      <c r="C131" s="195"/>
      <c r="D131" s="195"/>
      <c r="E131" s="195"/>
      <c r="F131" s="195" t="s">
        <v>3556</v>
      </c>
      <c r="G131" s="195" t="s">
        <v>3557</v>
      </c>
      <c r="H131" s="196"/>
      <c r="I131" s="196"/>
      <c r="J131" s="195"/>
      <c r="K131" s="195"/>
    </row>
    <row r="132" s="183" customFormat="1" ht="101" customHeight="1" spans="1:11">
      <c r="A132" s="195">
        <v>62</v>
      </c>
      <c r="B132" s="195" t="s">
        <v>738</v>
      </c>
      <c r="C132" s="195"/>
      <c r="D132" s="195"/>
      <c r="E132" s="195" t="s">
        <v>410</v>
      </c>
      <c r="F132" s="195"/>
      <c r="G132" s="195"/>
      <c r="H132" s="196" t="s">
        <v>3558</v>
      </c>
      <c r="I132" s="196" t="s">
        <v>3559</v>
      </c>
      <c r="J132" s="195"/>
      <c r="K132" s="195"/>
    </row>
    <row r="133" s="183" customFormat="1" ht="24" customHeight="1" spans="1:11">
      <c r="A133" s="195">
        <v>63</v>
      </c>
      <c r="B133" s="195" t="s">
        <v>743</v>
      </c>
      <c r="C133" s="195"/>
      <c r="D133" s="195"/>
      <c r="E133" s="195" t="s">
        <v>410</v>
      </c>
      <c r="F133" s="195" t="s">
        <v>3560</v>
      </c>
      <c r="G133" s="195" t="s">
        <v>3561</v>
      </c>
      <c r="H133" s="196" t="s">
        <v>3562</v>
      </c>
      <c r="I133" s="196" t="s">
        <v>3563</v>
      </c>
      <c r="J133" s="195"/>
      <c r="K133" s="195"/>
    </row>
    <row r="134" s="183" customFormat="1" ht="24" customHeight="1" spans="1:11">
      <c r="A134" s="195"/>
      <c r="B134" s="195"/>
      <c r="C134" s="195"/>
      <c r="D134" s="195"/>
      <c r="E134" s="195"/>
      <c r="F134" s="195" t="s">
        <v>3564</v>
      </c>
      <c r="G134" s="195" t="s">
        <v>3565</v>
      </c>
      <c r="H134" s="196"/>
      <c r="I134" s="196"/>
      <c r="J134" s="195"/>
      <c r="K134" s="195"/>
    </row>
    <row r="135" s="183" customFormat="1" ht="24" customHeight="1" spans="1:11">
      <c r="A135" s="195"/>
      <c r="B135" s="195"/>
      <c r="C135" s="195"/>
      <c r="D135" s="195"/>
      <c r="E135" s="195"/>
      <c r="F135" s="195" t="s">
        <v>3566</v>
      </c>
      <c r="G135" s="195" t="s">
        <v>3567</v>
      </c>
      <c r="H135" s="196"/>
      <c r="I135" s="196"/>
      <c r="J135" s="195"/>
      <c r="K135" s="195"/>
    </row>
    <row r="136" s="183" customFormat="1" ht="111" customHeight="1" spans="1:11">
      <c r="A136" s="195">
        <v>64</v>
      </c>
      <c r="B136" s="195" t="s">
        <v>749</v>
      </c>
      <c r="C136" s="195"/>
      <c r="D136" s="195"/>
      <c r="E136" s="195" t="s">
        <v>410</v>
      </c>
      <c r="F136" s="195" t="s">
        <v>3568</v>
      </c>
      <c r="G136" s="195" t="s">
        <v>3569</v>
      </c>
      <c r="H136" s="196" t="s">
        <v>3570</v>
      </c>
      <c r="I136" s="196" t="s">
        <v>3571</v>
      </c>
      <c r="J136" s="195"/>
      <c r="K136" s="195"/>
    </row>
    <row r="137" s="183" customFormat="1" ht="40" customHeight="1" spans="1:11">
      <c r="A137" s="195">
        <v>65</v>
      </c>
      <c r="B137" s="195" t="s">
        <v>754</v>
      </c>
      <c r="C137" s="195"/>
      <c r="D137" s="195"/>
      <c r="E137" s="195" t="s">
        <v>410</v>
      </c>
      <c r="F137" s="195" t="s">
        <v>3572</v>
      </c>
      <c r="G137" s="195" t="s">
        <v>3573</v>
      </c>
      <c r="H137" s="196" t="s">
        <v>3574</v>
      </c>
      <c r="I137" s="196" t="s">
        <v>3575</v>
      </c>
      <c r="J137" s="195"/>
      <c r="K137" s="195"/>
    </row>
    <row r="138" s="183" customFormat="1" ht="33" customHeight="1" spans="1:11">
      <c r="A138" s="195">
        <v>66</v>
      </c>
      <c r="B138" s="195" t="s">
        <v>759</v>
      </c>
      <c r="C138" s="195"/>
      <c r="D138" s="195"/>
      <c r="E138" s="195" t="s">
        <v>410</v>
      </c>
      <c r="F138" s="195" t="s">
        <v>3576</v>
      </c>
      <c r="G138" s="198" t="s">
        <v>3577</v>
      </c>
      <c r="H138" s="196" t="s">
        <v>3578</v>
      </c>
      <c r="I138" s="196" t="s">
        <v>3579</v>
      </c>
      <c r="J138" s="195"/>
      <c r="K138" s="195"/>
    </row>
    <row r="139" s="183" customFormat="1" ht="40" customHeight="1" spans="1:11">
      <c r="A139" s="195">
        <v>67</v>
      </c>
      <c r="B139" s="195" t="s">
        <v>764</v>
      </c>
      <c r="C139" s="195"/>
      <c r="D139" s="195"/>
      <c r="E139" s="195" t="s">
        <v>410</v>
      </c>
      <c r="F139" s="195" t="s">
        <v>3580</v>
      </c>
      <c r="G139" s="195" t="s">
        <v>3581</v>
      </c>
      <c r="H139" s="196" t="s">
        <v>3582</v>
      </c>
      <c r="I139" s="196" t="s">
        <v>3583</v>
      </c>
      <c r="J139" s="195"/>
      <c r="K139" s="195"/>
    </row>
    <row r="140" s="183" customFormat="1" ht="40" customHeight="1" spans="1:11">
      <c r="A140" s="195"/>
      <c r="B140" s="195"/>
      <c r="C140" s="195"/>
      <c r="D140" s="195"/>
      <c r="E140" s="195"/>
      <c r="F140" s="195" t="s">
        <v>3584</v>
      </c>
      <c r="G140" s="195" t="s">
        <v>3585</v>
      </c>
      <c r="H140" s="196"/>
      <c r="I140" s="196"/>
      <c r="J140" s="195"/>
      <c r="K140" s="195"/>
    </row>
    <row r="141" s="183" customFormat="1" ht="40" customHeight="1" spans="1:11">
      <c r="A141" s="195"/>
      <c r="B141" s="195"/>
      <c r="C141" s="195"/>
      <c r="D141" s="195"/>
      <c r="E141" s="195"/>
      <c r="F141" s="195" t="s">
        <v>3586</v>
      </c>
      <c r="G141" s="195" t="s">
        <v>3587</v>
      </c>
      <c r="H141" s="196"/>
      <c r="I141" s="196"/>
      <c r="J141" s="195"/>
      <c r="K141" s="195"/>
    </row>
    <row r="142" s="183" customFormat="1" ht="74" customHeight="1" spans="1:11">
      <c r="A142" s="195">
        <v>68</v>
      </c>
      <c r="B142" s="195" t="s">
        <v>769</v>
      </c>
      <c r="C142" s="195"/>
      <c r="D142" s="195"/>
      <c r="E142" s="195" t="s">
        <v>410</v>
      </c>
      <c r="F142" s="195" t="s">
        <v>3588</v>
      </c>
      <c r="G142" s="195" t="s">
        <v>3589</v>
      </c>
      <c r="H142" s="196" t="s">
        <v>3590</v>
      </c>
      <c r="I142" s="196" t="s">
        <v>3591</v>
      </c>
      <c r="J142" s="195"/>
      <c r="K142" s="195"/>
    </row>
    <row r="143" s="183" customFormat="1" ht="21" customHeight="1" spans="1:11">
      <c r="A143" s="195">
        <v>69</v>
      </c>
      <c r="B143" s="195" t="s">
        <v>774</v>
      </c>
      <c r="C143" s="195"/>
      <c r="D143" s="195"/>
      <c r="E143" s="195" t="s">
        <v>410</v>
      </c>
      <c r="F143" s="195" t="s">
        <v>3592</v>
      </c>
      <c r="G143" s="195" t="s">
        <v>3593</v>
      </c>
      <c r="H143" s="196" t="s">
        <v>3594</v>
      </c>
      <c r="I143" s="196" t="s">
        <v>3595</v>
      </c>
      <c r="J143" s="195"/>
      <c r="K143" s="195"/>
    </row>
    <row r="144" s="183" customFormat="1" ht="21" customHeight="1" spans="1:11">
      <c r="A144" s="195"/>
      <c r="B144" s="195"/>
      <c r="C144" s="195"/>
      <c r="D144" s="195"/>
      <c r="E144" s="195"/>
      <c r="F144" s="195" t="s">
        <v>3596</v>
      </c>
      <c r="G144" s="195" t="s">
        <v>3597</v>
      </c>
      <c r="H144" s="196"/>
      <c r="I144" s="196"/>
      <c r="J144" s="195"/>
      <c r="K144" s="195"/>
    </row>
    <row r="145" s="183" customFormat="1" ht="21" customHeight="1" spans="1:11">
      <c r="A145" s="195"/>
      <c r="B145" s="195"/>
      <c r="C145" s="195"/>
      <c r="D145" s="195"/>
      <c r="E145" s="195"/>
      <c r="F145" s="195" t="s">
        <v>3598</v>
      </c>
      <c r="G145" s="195" t="s">
        <v>3599</v>
      </c>
      <c r="H145" s="196"/>
      <c r="I145" s="196"/>
      <c r="J145" s="195"/>
      <c r="K145" s="195"/>
    </row>
    <row r="146" s="183" customFormat="1" ht="21" customHeight="1" spans="1:11">
      <c r="A146" s="195"/>
      <c r="B146" s="195"/>
      <c r="C146" s="195"/>
      <c r="D146" s="195"/>
      <c r="E146" s="195"/>
      <c r="F146" s="204" t="s">
        <v>3576</v>
      </c>
      <c r="G146" s="195" t="s">
        <v>3577</v>
      </c>
      <c r="H146" s="196"/>
      <c r="I146" s="196"/>
      <c r="J146" s="195"/>
      <c r="K146" s="195"/>
    </row>
    <row r="147" s="183" customFormat="1" ht="27" customHeight="1" spans="1:11">
      <c r="A147" s="195">
        <v>70</v>
      </c>
      <c r="B147" s="195" t="s">
        <v>779</v>
      </c>
      <c r="C147" s="195"/>
      <c r="D147" s="195"/>
      <c r="E147" s="195" t="s">
        <v>410</v>
      </c>
      <c r="F147" s="195" t="s">
        <v>3600</v>
      </c>
      <c r="G147" s="195" t="s">
        <v>3601</v>
      </c>
      <c r="H147" s="196" t="s">
        <v>3602</v>
      </c>
      <c r="I147" s="196" t="s">
        <v>3603</v>
      </c>
      <c r="J147" s="195"/>
      <c r="K147" s="195"/>
    </row>
    <row r="148" s="183" customFormat="1" ht="27" customHeight="1" spans="1:11">
      <c r="A148" s="195"/>
      <c r="B148" s="195"/>
      <c r="C148" s="195"/>
      <c r="D148" s="195"/>
      <c r="E148" s="195"/>
      <c r="F148" s="195" t="s">
        <v>3301</v>
      </c>
      <c r="G148" s="195" t="s">
        <v>3302</v>
      </c>
      <c r="H148" s="196"/>
      <c r="I148" s="196"/>
      <c r="J148" s="195"/>
      <c r="K148" s="195"/>
    </row>
    <row r="149" s="183" customFormat="1" ht="34" customHeight="1" spans="1:11">
      <c r="A149" s="195">
        <v>71</v>
      </c>
      <c r="B149" s="195" t="s">
        <v>784</v>
      </c>
      <c r="C149" s="195"/>
      <c r="D149" s="195"/>
      <c r="E149" s="195" t="s">
        <v>410</v>
      </c>
      <c r="F149" s="195"/>
      <c r="G149" s="195"/>
      <c r="H149" s="196" t="s">
        <v>3604</v>
      </c>
      <c r="I149" s="196" t="s">
        <v>3605</v>
      </c>
      <c r="J149" s="195"/>
      <c r="K149" s="195"/>
    </row>
    <row r="150" s="183" customFormat="1" ht="64" customHeight="1" spans="1:11">
      <c r="A150" s="195">
        <v>72</v>
      </c>
      <c r="B150" s="195" t="s">
        <v>789</v>
      </c>
      <c r="C150" s="195"/>
      <c r="D150" s="195"/>
      <c r="E150" s="195" t="s">
        <v>410</v>
      </c>
      <c r="F150" s="195" t="s">
        <v>3606</v>
      </c>
      <c r="G150" s="195" t="s">
        <v>3607</v>
      </c>
      <c r="H150" s="196" t="s">
        <v>3608</v>
      </c>
      <c r="I150" s="196" t="s">
        <v>3609</v>
      </c>
      <c r="J150" s="195"/>
      <c r="K150" s="195"/>
    </row>
    <row r="151" s="183" customFormat="1" ht="64" customHeight="1" spans="1:11">
      <c r="A151" s="195"/>
      <c r="B151" s="195"/>
      <c r="C151" s="195"/>
      <c r="D151" s="195"/>
      <c r="E151" s="195"/>
      <c r="F151" s="195" t="s">
        <v>3610</v>
      </c>
      <c r="G151" s="195" t="s">
        <v>3611</v>
      </c>
      <c r="H151" s="196"/>
      <c r="I151" s="196"/>
      <c r="J151" s="195"/>
      <c r="K151" s="195"/>
    </row>
    <row r="152" s="183" customFormat="1" ht="64" customHeight="1" spans="1:11">
      <c r="A152" s="195"/>
      <c r="B152" s="195"/>
      <c r="C152" s="195"/>
      <c r="D152" s="195"/>
      <c r="E152" s="195"/>
      <c r="F152" s="195" t="s">
        <v>3612</v>
      </c>
      <c r="G152" s="195" t="s">
        <v>3613</v>
      </c>
      <c r="H152" s="196"/>
      <c r="I152" s="196"/>
      <c r="J152" s="195"/>
      <c r="K152" s="195"/>
    </row>
    <row r="153" s="183" customFormat="1" ht="64" customHeight="1" spans="1:11">
      <c r="A153" s="195"/>
      <c r="B153" s="195"/>
      <c r="C153" s="195"/>
      <c r="D153" s="195"/>
      <c r="E153" s="195"/>
      <c r="F153" s="196" t="s">
        <v>3614</v>
      </c>
      <c r="G153" s="195" t="s">
        <v>3615</v>
      </c>
      <c r="H153" s="196"/>
      <c r="I153" s="196"/>
      <c r="J153" s="195"/>
      <c r="K153" s="195"/>
    </row>
    <row r="154" s="183" customFormat="1" ht="64" customHeight="1" spans="1:11">
      <c r="A154" s="195"/>
      <c r="B154" s="195"/>
      <c r="C154" s="195"/>
      <c r="D154" s="201" t="s">
        <v>792</v>
      </c>
      <c r="E154" s="195"/>
      <c r="F154" s="195"/>
      <c r="G154" s="195"/>
      <c r="H154" s="196"/>
      <c r="I154" s="196"/>
      <c r="J154" s="195"/>
      <c r="K154" s="195"/>
    </row>
    <row r="155" s="183" customFormat="1" ht="20" customHeight="1" spans="1:11">
      <c r="A155" s="195">
        <v>73</v>
      </c>
      <c r="B155" s="195" t="s">
        <v>798</v>
      </c>
      <c r="C155" s="195"/>
      <c r="D155" s="195"/>
      <c r="E155" s="195" t="s">
        <v>410</v>
      </c>
      <c r="F155" s="195" t="s">
        <v>3580</v>
      </c>
      <c r="G155" s="195" t="s">
        <v>3581</v>
      </c>
      <c r="H155" s="196" t="s">
        <v>3616</v>
      </c>
      <c r="I155" s="196" t="s">
        <v>3617</v>
      </c>
      <c r="J155" s="195" t="s">
        <v>3618</v>
      </c>
      <c r="K155" s="195" t="s">
        <v>3619</v>
      </c>
    </row>
    <row r="156" s="183" customFormat="1" ht="20" customHeight="1" spans="1:11">
      <c r="A156" s="195"/>
      <c r="B156" s="195"/>
      <c r="C156" s="195"/>
      <c r="D156" s="195"/>
      <c r="E156" s="195"/>
      <c r="F156" s="195" t="s">
        <v>3620</v>
      </c>
      <c r="G156" s="195" t="s">
        <v>3621</v>
      </c>
      <c r="H156" s="196"/>
      <c r="I156" s="196"/>
      <c r="J156" s="195"/>
      <c r="K156" s="195"/>
    </row>
    <row r="157" s="183" customFormat="1" ht="20" customHeight="1" spans="1:11">
      <c r="A157" s="195"/>
      <c r="B157" s="195"/>
      <c r="C157" s="195"/>
      <c r="D157" s="195"/>
      <c r="E157" s="195"/>
      <c r="F157" s="195" t="s">
        <v>3584</v>
      </c>
      <c r="G157" s="195" t="s">
        <v>3585</v>
      </c>
      <c r="H157" s="196"/>
      <c r="I157" s="196"/>
      <c r="J157" s="195"/>
      <c r="K157" s="195"/>
    </row>
    <row r="158" s="183" customFormat="1" ht="20" customHeight="1" spans="1:11">
      <c r="A158" s="195"/>
      <c r="B158" s="195"/>
      <c r="C158" s="195"/>
      <c r="D158" s="195"/>
      <c r="E158" s="195"/>
      <c r="F158" s="195" t="s">
        <v>3586</v>
      </c>
      <c r="G158" s="195" t="s">
        <v>3587</v>
      </c>
      <c r="H158" s="196"/>
      <c r="I158" s="196"/>
      <c r="J158" s="195"/>
      <c r="K158" s="195"/>
    </row>
    <row r="159" s="183" customFormat="1" ht="36" customHeight="1" spans="1:11">
      <c r="A159" s="195">
        <v>74</v>
      </c>
      <c r="B159" s="195" t="s">
        <v>803</v>
      </c>
      <c r="C159" s="195"/>
      <c r="D159" s="195"/>
      <c r="E159" s="195" t="s">
        <v>20</v>
      </c>
      <c r="F159" s="195" t="s">
        <v>3622</v>
      </c>
      <c r="G159" s="195" t="s">
        <v>3623</v>
      </c>
      <c r="H159" s="196" t="s">
        <v>3624</v>
      </c>
      <c r="I159" s="196" t="s">
        <v>3625</v>
      </c>
      <c r="J159" s="195"/>
      <c r="K159" s="195"/>
    </row>
    <row r="160" s="183" customFormat="1" ht="36" customHeight="1" spans="1:11">
      <c r="A160" s="195">
        <v>75</v>
      </c>
      <c r="B160" s="195" t="s">
        <v>807</v>
      </c>
      <c r="C160" s="195"/>
      <c r="D160" s="195"/>
      <c r="E160" s="195" t="s">
        <v>410</v>
      </c>
      <c r="F160" s="195"/>
      <c r="G160" s="195"/>
      <c r="H160" s="196" t="s">
        <v>3626</v>
      </c>
      <c r="I160" s="196" t="s">
        <v>3627</v>
      </c>
      <c r="J160" s="195"/>
      <c r="K160" s="195"/>
    </row>
    <row r="161" s="183" customFormat="1" ht="36" customHeight="1" spans="1:11">
      <c r="A161" s="195">
        <v>76</v>
      </c>
      <c r="B161" s="195" t="s">
        <v>812</v>
      </c>
      <c r="C161" s="195"/>
      <c r="D161" s="195"/>
      <c r="E161" s="195" t="s">
        <v>410</v>
      </c>
      <c r="F161" s="195"/>
      <c r="G161" s="195"/>
      <c r="H161" s="196" t="s">
        <v>3628</v>
      </c>
      <c r="I161" s="196" t="s">
        <v>3629</v>
      </c>
      <c r="J161" s="195"/>
      <c r="K161" s="195"/>
    </row>
    <row r="162" s="183" customFormat="1" ht="36" customHeight="1" spans="1:11">
      <c r="A162" s="195">
        <v>77</v>
      </c>
      <c r="B162" s="195" t="s">
        <v>817</v>
      </c>
      <c r="C162" s="195"/>
      <c r="D162" s="195"/>
      <c r="E162" s="195" t="s">
        <v>20</v>
      </c>
      <c r="F162" s="195" t="s">
        <v>3630</v>
      </c>
      <c r="G162" s="195" t="s">
        <v>3631</v>
      </c>
      <c r="H162" s="196" t="s">
        <v>3632</v>
      </c>
      <c r="I162" s="196" t="s">
        <v>3633</v>
      </c>
      <c r="J162" s="195"/>
      <c r="K162" s="195"/>
    </row>
    <row r="163" s="183" customFormat="1" ht="49" customHeight="1" spans="1:11">
      <c r="A163" s="195">
        <v>78</v>
      </c>
      <c r="B163" s="195" t="s">
        <v>821</v>
      </c>
      <c r="C163" s="195"/>
      <c r="D163" s="195"/>
      <c r="E163" s="195" t="s">
        <v>20</v>
      </c>
      <c r="F163" s="195" t="s">
        <v>3634</v>
      </c>
      <c r="G163" s="195" t="s">
        <v>3635</v>
      </c>
      <c r="H163" s="195" t="s">
        <v>3636</v>
      </c>
      <c r="I163" s="196" t="s">
        <v>3637</v>
      </c>
      <c r="J163" s="195"/>
      <c r="K163" s="195"/>
    </row>
    <row r="164" s="183" customFormat="1" ht="49" customHeight="1" spans="1:11">
      <c r="A164" s="195"/>
      <c r="B164" s="195"/>
      <c r="C164" s="195"/>
      <c r="D164" s="195"/>
      <c r="E164" s="195"/>
      <c r="F164" s="196" t="s">
        <v>3614</v>
      </c>
      <c r="G164" s="198" t="s">
        <v>3638</v>
      </c>
      <c r="H164" s="195"/>
      <c r="I164" s="196"/>
      <c r="J164" s="195"/>
      <c r="K164" s="195"/>
    </row>
    <row r="165" s="183" customFormat="1" ht="100" customHeight="1" spans="1:11">
      <c r="A165" s="195">
        <v>79</v>
      </c>
      <c r="B165" s="195" t="s">
        <v>826</v>
      </c>
      <c r="C165" s="195"/>
      <c r="D165" s="195"/>
      <c r="E165" s="195" t="s">
        <v>20</v>
      </c>
      <c r="F165" s="195" t="s">
        <v>3634</v>
      </c>
      <c r="G165" s="195" t="s">
        <v>3635</v>
      </c>
      <c r="H165" s="196" t="s">
        <v>3636</v>
      </c>
      <c r="I165" s="196" t="s">
        <v>3637</v>
      </c>
      <c r="J165" s="195"/>
      <c r="K165" s="195"/>
    </row>
    <row r="166" s="183" customFormat="1" ht="50" customHeight="1" spans="1:11">
      <c r="A166" s="195">
        <v>80</v>
      </c>
      <c r="B166" s="195" t="s">
        <v>831</v>
      </c>
      <c r="C166" s="195"/>
      <c r="D166" s="195"/>
      <c r="E166" s="195" t="s">
        <v>20</v>
      </c>
      <c r="F166" s="195" t="s">
        <v>3639</v>
      </c>
      <c r="G166" s="195" t="s">
        <v>3640</v>
      </c>
      <c r="H166" s="196" t="s">
        <v>3641</v>
      </c>
      <c r="I166" s="196" t="s">
        <v>3642</v>
      </c>
      <c r="J166" s="195"/>
      <c r="K166" s="195"/>
    </row>
    <row r="167" s="183" customFormat="1" ht="31" customHeight="1" spans="1:11">
      <c r="A167" s="195">
        <v>81</v>
      </c>
      <c r="B167" s="195" t="s">
        <v>835</v>
      </c>
      <c r="C167" s="195"/>
      <c r="D167" s="195"/>
      <c r="E167" s="195" t="s">
        <v>20</v>
      </c>
      <c r="F167" s="195" t="s">
        <v>3643</v>
      </c>
      <c r="G167" s="195" t="s">
        <v>3644</v>
      </c>
      <c r="H167" s="196" t="s">
        <v>3645</v>
      </c>
      <c r="I167" s="196" t="s">
        <v>3646</v>
      </c>
      <c r="J167" s="195"/>
      <c r="K167" s="195"/>
    </row>
    <row r="168" s="183" customFormat="1" ht="36" customHeight="1" spans="1:11">
      <c r="A168" s="195">
        <v>82</v>
      </c>
      <c r="B168" s="195" t="s">
        <v>840</v>
      </c>
      <c r="C168" s="195"/>
      <c r="D168" s="195"/>
      <c r="E168" s="195" t="s">
        <v>20</v>
      </c>
      <c r="F168" s="195" t="s">
        <v>3647</v>
      </c>
      <c r="G168" s="195" t="s">
        <v>3648</v>
      </c>
      <c r="H168" s="196" t="s">
        <v>3649</v>
      </c>
      <c r="I168" s="196" t="s">
        <v>3650</v>
      </c>
      <c r="J168" s="195"/>
      <c r="K168" s="195"/>
    </row>
    <row r="169" s="183" customFormat="1" ht="36" customHeight="1" spans="1:11">
      <c r="A169" s="195"/>
      <c r="B169" s="195"/>
      <c r="C169" s="195"/>
      <c r="D169" s="195"/>
      <c r="E169" s="195"/>
      <c r="F169" s="195" t="s">
        <v>3651</v>
      </c>
      <c r="G169" s="195" t="s">
        <v>3652</v>
      </c>
      <c r="H169" s="196"/>
      <c r="I169" s="196"/>
      <c r="J169" s="195"/>
      <c r="K169" s="195"/>
    </row>
    <row r="170" s="183" customFormat="1" ht="51" customHeight="1" spans="1:11">
      <c r="A170" s="195">
        <v>83</v>
      </c>
      <c r="B170" s="195" t="s">
        <v>845</v>
      </c>
      <c r="C170" s="195"/>
      <c r="D170" s="195"/>
      <c r="E170" s="195" t="s">
        <v>20</v>
      </c>
      <c r="F170" s="195" t="s">
        <v>3653</v>
      </c>
      <c r="G170" s="195" t="s">
        <v>3654</v>
      </c>
      <c r="H170" s="196" t="s">
        <v>3655</v>
      </c>
      <c r="I170" s="196" t="s">
        <v>3656</v>
      </c>
      <c r="J170" s="205"/>
      <c r="K170" s="195"/>
    </row>
    <row r="171" s="183" customFormat="1" ht="34" customHeight="1" spans="1:11">
      <c r="A171" s="195">
        <v>84</v>
      </c>
      <c r="B171" s="195" t="s">
        <v>849</v>
      </c>
      <c r="C171" s="195"/>
      <c r="D171" s="195"/>
      <c r="E171" s="195" t="s">
        <v>20</v>
      </c>
      <c r="F171" s="195" t="s">
        <v>3657</v>
      </c>
      <c r="G171" s="195" t="s">
        <v>3658</v>
      </c>
      <c r="H171" s="196" t="s">
        <v>3659</v>
      </c>
      <c r="I171" s="196" t="s">
        <v>3660</v>
      </c>
      <c r="J171" s="195"/>
      <c r="K171" s="195"/>
    </row>
    <row r="172" s="183" customFormat="1" ht="34" customHeight="1" spans="1:11">
      <c r="A172" s="195">
        <v>85</v>
      </c>
      <c r="B172" s="195" t="s">
        <v>854</v>
      </c>
      <c r="C172" s="195"/>
      <c r="D172" s="195"/>
      <c r="E172" s="195"/>
      <c r="F172" s="195" t="s">
        <v>3661</v>
      </c>
      <c r="G172" s="195" t="s">
        <v>3662</v>
      </c>
      <c r="H172" s="197" t="s">
        <v>3663</v>
      </c>
      <c r="I172" s="196" t="s">
        <v>3664</v>
      </c>
      <c r="J172" s="195"/>
      <c r="K172" s="195"/>
    </row>
  </sheetData>
  <mergeCells count="313">
    <mergeCell ref="A1:G1"/>
    <mergeCell ref="H1:K1"/>
    <mergeCell ref="A2:K2"/>
    <mergeCell ref="F3:G3"/>
    <mergeCell ref="H3:K3"/>
    <mergeCell ref="F4:G4"/>
    <mergeCell ref="H4:I4"/>
    <mergeCell ref="J4:K4"/>
    <mergeCell ref="A6:K6"/>
    <mergeCell ref="A14:K14"/>
    <mergeCell ref="A44:K44"/>
    <mergeCell ref="A3:A5"/>
    <mergeCell ref="A7:A8"/>
    <mergeCell ref="A10:A11"/>
    <mergeCell ref="A15:A23"/>
    <mergeCell ref="A24:A32"/>
    <mergeCell ref="A36:A37"/>
    <mergeCell ref="A47:A48"/>
    <mergeCell ref="A49:A51"/>
    <mergeCell ref="A54:A55"/>
    <mergeCell ref="A59:A60"/>
    <mergeCell ref="A61:A62"/>
    <mergeCell ref="A63:A65"/>
    <mergeCell ref="A68:A70"/>
    <mergeCell ref="A73:A74"/>
    <mergeCell ref="A80:A82"/>
    <mergeCell ref="A83:A87"/>
    <mergeCell ref="A88:A89"/>
    <mergeCell ref="A91:A93"/>
    <mergeCell ref="A94:A96"/>
    <mergeCell ref="A98:A100"/>
    <mergeCell ref="A101:A103"/>
    <mergeCell ref="A104:A106"/>
    <mergeCell ref="A107:A112"/>
    <mergeCell ref="A113:A117"/>
    <mergeCell ref="A118:A119"/>
    <mergeCell ref="A125:A126"/>
    <mergeCell ref="A127:A131"/>
    <mergeCell ref="A133:A135"/>
    <mergeCell ref="A139:A141"/>
    <mergeCell ref="A143:A146"/>
    <mergeCell ref="A147:A148"/>
    <mergeCell ref="A150:A154"/>
    <mergeCell ref="A155:A158"/>
    <mergeCell ref="A163:A164"/>
    <mergeCell ref="A168:A169"/>
    <mergeCell ref="B3:B5"/>
    <mergeCell ref="B7:B8"/>
    <mergeCell ref="B10:B11"/>
    <mergeCell ref="B15:B23"/>
    <mergeCell ref="B24:B32"/>
    <mergeCell ref="B36:B37"/>
    <mergeCell ref="B47:B48"/>
    <mergeCell ref="B49:B51"/>
    <mergeCell ref="B54:B55"/>
    <mergeCell ref="B59:B60"/>
    <mergeCell ref="B61:B62"/>
    <mergeCell ref="B63:B65"/>
    <mergeCell ref="B68:B70"/>
    <mergeCell ref="B73:B74"/>
    <mergeCell ref="B80:B82"/>
    <mergeCell ref="B83:B87"/>
    <mergeCell ref="B88:B89"/>
    <mergeCell ref="B91:B93"/>
    <mergeCell ref="B94:B96"/>
    <mergeCell ref="B98:B100"/>
    <mergeCell ref="B101:B103"/>
    <mergeCell ref="B104:B106"/>
    <mergeCell ref="B107:B112"/>
    <mergeCell ref="B113:B117"/>
    <mergeCell ref="B118:B119"/>
    <mergeCell ref="B125:B126"/>
    <mergeCell ref="B127:B131"/>
    <mergeCell ref="B133:B135"/>
    <mergeCell ref="B139:B141"/>
    <mergeCell ref="B143:B146"/>
    <mergeCell ref="B147:B148"/>
    <mergeCell ref="B150:B153"/>
    <mergeCell ref="B155:B158"/>
    <mergeCell ref="B163:B164"/>
    <mergeCell ref="B168:B169"/>
    <mergeCell ref="C3:C5"/>
    <mergeCell ref="C7:C8"/>
    <mergeCell ref="C10:C11"/>
    <mergeCell ref="C15:C23"/>
    <mergeCell ref="C24:C32"/>
    <mergeCell ref="C36:C37"/>
    <mergeCell ref="C47:C48"/>
    <mergeCell ref="C49:C51"/>
    <mergeCell ref="C54:C55"/>
    <mergeCell ref="C63:C65"/>
    <mergeCell ref="C68:C70"/>
    <mergeCell ref="C73:C74"/>
    <mergeCell ref="C80:C82"/>
    <mergeCell ref="C83:C87"/>
    <mergeCell ref="C91:C92"/>
    <mergeCell ref="C94:C96"/>
    <mergeCell ref="C98:C100"/>
    <mergeCell ref="C101:C103"/>
    <mergeCell ref="C104:C105"/>
    <mergeCell ref="C107:C112"/>
    <mergeCell ref="C113:C117"/>
    <mergeCell ref="C118:C119"/>
    <mergeCell ref="C125:C126"/>
    <mergeCell ref="C127:C131"/>
    <mergeCell ref="C133:C135"/>
    <mergeCell ref="C139:C141"/>
    <mergeCell ref="C143:C146"/>
    <mergeCell ref="C147:C148"/>
    <mergeCell ref="C150:C154"/>
    <mergeCell ref="C155:C158"/>
    <mergeCell ref="C163:C164"/>
    <mergeCell ref="C168:C169"/>
    <mergeCell ref="D3:D5"/>
    <mergeCell ref="D7:D8"/>
    <mergeCell ref="D10:D11"/>
    <mergeCell ref="D15:D23"/>
    <mergeCell ref="D24:D32"/>
    <mergeCell ref="D36:D37"/>
    <mergeCell ref="D47:D48"/>
    <mergeCell ref="D49:D51"/>
    <mergeCell ref="D54:D55"/>
    <mergeCell ref="D59:D60"/>
    <mergeCell ref="D61:D62"/>
    <mergeCell ref="D63:D65"/>
    <mergeCell ref="D68:D70"/>
    <mergeCell ref="D73:D74"/>
    <mergeCell ref="D83:D86"/>
    <mergeCell ref="D88:D89"/>
    <mergeCell ref="D91:D93"/>
    <mergeCell ref="D94:D96"/>
    <mergeCell ref="D98:D99"/>
    <mergeCell ref="D101:D103"/>
    <mergeCell ref="D104:D106"/>
    <mergeCell ref="D107:D111"/>
    <mergeCell ref="D113:D117"/>
    <mergeCell ref="D118:D119"/>
    <mergeCell ref="D125:D126"/>
    <mergeCell ref="D127:D131"/>
    <mergeCell ref="D133:D135"/>
    <mergeCell ref="D139:D141"/>
    <mergeCell ref="D143:D146"/>
    <mergeCell ref="D147:D148"/>
    <mergeCell ref="D150:D153"/>
    <mergeCell ref="D155:D158"/>
    <mergeCell ref="D163:D164"/>
    <mergeCell ref="D168:D169"/>
    <mergeCell ref="E3:E5"/>
    <mergeCell ref="E7:E8"/>
    <mergeCell ref="E10:E11"/>
    <mergeCell ref="E15:E23"/>
    <mergeCell ref="E24:E32"/>
    <mergeCell ref="E36:E37"/>
    <mergeCell ref="E47:E48"/>
    <mergeCell ref="E49:E51"/>
    <mergeCell ref="E54:E55"/>
    <mergeCell ref="E59:E60"/>
    <mergeCell ref="E61:E62"/>
    <mergeCell ref="E63:E65"/>
    <mergeCell ref="E68:E70"/>
    <mergeCell ref="E73:E74"/>
    <mergeCell ref="E80:E82"/>
    <mergeCell ref="E83:E87"/>
    <mergeCell ref="E88:E89"/>
    <mergeCell ref="E91:E93"/>
    <mergeCell ref="E94:E96"/>
    <mergeCell ref="E98:E100"/>
    <mergeCell ref="E101:E103"/>
    <mergeCell ref="E104:E106"/>
    <mergeCell ref="E107:E112"/>
    <mergeCell ref="E113:E117"/>
    <mergeCell ref="E118:E119"/>
    <mergeCell ref="E125:E126"/>
    <mergeCell ref="E127:E131"/>
    <mergeCell ref="E133:E135"/>
    <mergeCell ref="E139:E141"/>
    <mergeCell ref="E143:E146"/>
    <mergeCell ref="E147:E148"/>
    <mergeCell ref="E150:E154"/>
    <mergeCell ref="E155:E158"/>
    <mergeCell ref="E163:E164"/>
    <mergeCell ref="E168:E169"/>
    <mergeCell ref="H7:H8"/>
    <mergeCell ref="H10:H11"/>
    <mergeCell ref="H15:H23"/>
    <mergeCell ref="H24:H32"/>
    <mergeCell ref="H36:H37"/>
    <mergeCell ref="H47:H48"/>
    <mergeCell ref="H49:H51"/>
    <mergeCell ref="H54:H55"/>
    <mergeCell ref="H61:H62"/>
    <mergeCell ref="H63:H65"/>
    <mergeCell ref="H68:H70"/>
    <mergeCell ref="H73:H74"/>
    <mergeCell ref="H83:H86"/>
    <mergeCell ref="H88:H89"/>
    <mergeCell ref="H91:H93"/>
    <mergeCell ref="H94:H96"/>
    <mergeCell ref="H98:H99"/>
    <mergeCell ref="H101:H103"/>
    <mergeCell ref="H104:H105"/>
    <mergeCell ref="H107:H111"/>
    <mergeCell ref="H113:H117"/>
    <mergeCell ref="H118:H119"/>
    <mergeCell ref="H125:H126"/>
    <mergeCell ref="H127:H131"/>
    <mergeCell ref="H133:H135"/>
    <mergeCell ref="H139:H141"/>
    <mergeCell ref="H143:H145"/>
    <mergeCell ref="H147:H148"/>
    <mergeCell ref="H150:H154"/>
    <mergeCell ref="H155:H158"/>
    <mergeCell ref="H163:H164"/>
    <mergeCell ref="H168:H169"/>
    <mergeCell ref="I7:I8"/>
    <mergeCell ref="I10:I11"/>
    <mergeCell ref="I15:I23"/>
    <mergeCell ref="I24:I32"/>
    <mergeCell ref="I36:I37"/>
    <mergeCell ref="I47:I48"/>
    <mergeCell ref="I49:I51"/>
    <mergeCell ref="I54:I55"/>
    <mergeCell ref="I61:I62"/>
    <mergeCell ref="I63:I65"/>
    <mergeCell ref="I68:I70"/>
    <mergeCell ref="I73:I74"/>
    <mergeCell ref="I80:I82"/>
    <mergeCell ref="I83:I86"/>
    <mergeCell ref="I88:I89"/>
    <mergeCell ref="I91:I93"/>
    <mergeCell ref="I94:I96"/>
    <mergeCell ref="I98:I99"/>
    <mergeCell ref="I101:I103"/>
    <mergeCell ref="I104:I105"/>
    <mergeCell ref="I107:I111"/>
    <mergeCell ref="I113:I117"/>
    <mergeCell ref="I118:I119"/>
    <mergeCell ref="I125:I126"/>
    <mergeCell ref="I127:I131"/>
    <mergeCell ref="I133:I135"/>
    <mergeCell ref="I139:I141"/>
    <mergeCell ref="I143:I146"/>
    <mergeCell ref="I147:I148"/>
    <mergeCell ref="I150:I154"/>
    <mergeCell ref="I155:I158"/>
    <mergeCell ref="I163:I164"/>
    <mergeCell ref="I168:I169"/>
    <mergeCell ref="J7:J8"/>
    <mergeCell ref="J10:J11"/>
    <mergeCell ref="J15:J23"/>
    <mergeCell ref="J24:J32"/>
    <mergeCell ref="J36:J37"/>
    <mergeCell ref="J47:J48"/>
    <mergeCell ref="J49:J51"/>
    <mergeCell ref="J54:J55"/>
    <mergeCell ref="J61:J62"/>
    <mergeCell ref="J63:J65"/>
    <mergeCell ref="J68:J70"/>
    <mergeCell ref="J73:J74"/>
    <mergeCell ref="J80:J82"/>
    <mergeCell ref="J83:J86"/>
    <mergeCell ref="J88:J89"/>
    <mergeCell ref="J91:J93"/>
    <mergeCell ref="J94:J96"/>
    <mergeCell ref="J98:J99"/>
    <mergeCell ref="J101:J103"/>
    <mergeCell ref="J104:J105"/>
    <mergeCell ref="J107:J111"/>
    <mergeCell ref="J113:J117"/>
    <mergeCell ref="J118:J119"/>
    <mergeCell ref="J125:J126"/>
    <mergeCell ref="J127:J131"/>
    <mergeCell ref="J133:J135"/>
    <mergeCell ref="J139:J141"/>
    <mergeCell ref="J143:J146"/>
    <mergeCell ref="J147:J148"/>
    <mergeCell ref="J150:J154"/>
    <mergeCell ref="J155:J158"/>
    <mergeCell ref="J163:J164"/>
    <mergeCell ref="J168:J169"/>
    <mergeCell ref="K7:K8"/>
    <mergeCell ref="K10:K11"/>
    <mergeCell ref="K15:K23"/>
    <mergeCell ref="K24:K32"/>
    <mergeCell ref="K36:K37"/>
    <mergeCell ref="K47:K48"/>
    <mergeCell ref="K49:K51"/>
    <mergeCell ref="K54:K55"/>
    <mergeCell ref="K61:K62"/>
    <mergeCell ref="K63:K65"/>
    <mergeCell ref="K68:K70"/>
    <mergeCell ref="K73:K74"/>
    <mergeCell ref="K80:K82"/>
    <mergeCell ref="K83:K86"/>
    <mergeCell ref="K88:K89"/>
    <mergeCell ref="K91:K93"/>
    <mergeCell ref="K94:K96"/>
    <mergeCell ref="K98:K99"/>
    <mergeCell ref="K101:K103"/>
    <mergeCell ref="K104:K105"/>
    <mergeCell ref="K107:K111"/>
    <mergeCell ref="K113:K117"/>
    <mergeCell ref="K118:K119"/>
    <mergeCell ref="K125:K126"/>
    <mergeCell ref="K127:K131"/>
    <mergeCell ref="K133:K135"/>
    <mergeCell ref="K139:K141"/>
    <mergeCell ref="K143:K146"/>
    <mergeCell ref="K147:K148"/>
    <mergeCell ref="K150:K154"/>
    <mergeCell ref="K155:K158"/>
    <mergeCell ref="K163:K164"/>
    <mergeCell ref="K168:K169"/>
  </mergeCells>
  <conditionalFormatting sqref="K5">
    <cfRule type="duplicateValues" dxfId="0" priority="1"/>
  </conditionalFormatting>
  <conditionalFormatting sqref="F17">
    <cfRule type="duplicateValues" dxfId="1" priority="6"/>
  </conditionalFormatting>
  <conditionalFormatting sqref="I43">
    <cfRule type="duplicateValues" dxfId="0" priority="12"/>
  </conditionalFormatting>
  <conditionalFormatting sqref="K45">
    <cfRule type="duplicateValues" dxfId="0" priority="21"/>
  </conditionalFormatting>
  <conditionalFormatting sqref="I59">
    <cfRule type="duplicateValues" dxfId="0" priority="20"/>
  </conditionalFormatting>
  <conditionalFormatting sqref="I60">
    <cfRule type="duplicateValues" dxfId="0" priority="19"/>
  </conditionalFormatting>
  <conditionalFormatting sqref="I80">
    <cfRule type="duplicateValues" dxfId="0" priority="18"/>
  </conditionalFormatting>
  <conditionalFormatting sqref="D81">
    <cfRule type="duplicateValues" dxfId="0" priority="4"/>
  </conditionalFormatting>
  <conditionalFormatting sqref="H81">
    <cfRule type="duplicateValues" dxfId="0" priority="11"/>
  </conditionalFormatting>
  <conditionalFormatting sqref="I106">
    <cfRule type="duplicateValues" dxfId="0" priority="16"/>
  </conditionalFormatting>
  <conditionalFormatting sqref="G111">
    <cfRule type="duplicateValues" dxfId="0" priority="10"/>
  </conditionalFormatting>
  <conditionalFormatting sqref="I112">
    <cfRule type="duplicateValues" dxfId="0" priority="23"/>
  </conditionalFormatting>
  <conditionalFormatting sqref="G117">
    <cfRule type="duplicateValues" dxfId="0" priority="3"/>
  </conditionalFormatting>
  <conditionalFormatting sqref="G138">
    <cfRule type="duplicateValues" dxfId="0" priority="13"/>
  </conditionalFormatting>
  <conditionalFormatting sqref="F146">
    <cfRule type="duplicateValues" dxfId="1" priority="5"/>
  </conditionalFormatting>
  <conditionalFormatting sqref="F153">
    <cfRule type="duplicateValues" dxfId="1" priority="9"/>
  </conditionalFormatting>
  <conditionalFormatting sqref="F164">
    <cfRule type="duplicateValues" dxfId="1" priority="7"/>
  </conditionalFormatting>
  <conditionalFormatting sqref="G164">
    <cfRule type="duplicateValues" dxfId="0" priority="8"/>
  </conditionalFormatting>
  <conditionalFormatting sqref="G16:G17">
    <cfRule type="duplicateValues" dxfId="0" priority="14"/>
  </conditionalFormatting>
  <conditionalFormatting sqref="I39:I42">
    <cfRule type="duplicateValues" dxfId="0" priority="22"/>
  </conditionalFormatting>
  <conditionalFormatting sqref="I94:I95">
    <cfRule type="duplicateValues" dxfId="0" priority="17"/>
  </conditionalFormatting>
  <conditionalFormatting sqref="I171:I172">
    <cfRule type="duplicateValues" dxfId="0" priority="15"/>
  </conditionalFormatting>
  <conditionalFormatting sqref="J4:J5">
    <cfRule type="duplicateValues" dxfId="0" priority="2"/>
  </conditionalFormatting>
  <printOptions horizontalCentered="1"/>
  <pageMargins left="0.357638888888889" right="0.357638888888889" top="0.409027777777778" bottom="0.409027777777778" header="0.5" footer="0.196527777777778"/>
  <pageSetup paperSize="9" scale="8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13</vt:i4>
      </vt:variant>
    </vt:vector>
  </HeadingPairs>
  <TitlesOfParts>
    <vt:vector size="13" baseType="lpstr">
      <vt:lpstr>附件1-规范综合诊查类医疗服务项目价格表</vt:lpstr>
      <vt:lpstr>附件2-规范麻醉类医疗服务项目价格表</vt:lpstr>
      <vt:lpstr>附件3-规范妇科类医疗服务项目价格表</vt:lpstr>
      <vt:lpstr>附件4-规范美容整形类医疗服务项目价格表</vt:lpstr>
      <vt:lpstr>附件5-规范眼科类医疗服务项目价格表</vt:lpstr>
      <vt:lpstr>附件6-规范体被系统医疗服务项目价格表</vt:lpstr>
      <vt:lpstr>附件7-综合诊查类医疗服务价格项目立项指南映射关系表</vt:lpstr>
      <vt:lpstr>附件8-麻醉类医疗服务价格项目规范映射关系</vt:lpstr>
      <vt:lpstr>附件9-妇科类医疗服务价格项目立项指南映射关系</vt:lpstr>
      <vt:lpstr>附件10-眼科类医疗服务项目映射关系表</vt:lpstr>
      <vt:lpstr>附件11-体被系统映射关系表</vt:lpstr>
      <vt:lpstr>附件12-体被系统可收费的一次性使用医用耗材清单</vt:lpstr>
      <vt:lpstr>附件13-废止部分医疗服务项目价格表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DELL6</dc:creator>
  <cp:lastModifiedBy>高玉成</cp:lastModifiedBy>
  <dcterms:created xsi:type="dcterms:W3CDTF">2025-09-25T02:32:00Z</dcterms:created>
  <dcterms:modified xsi:type="dcterms:W3CDTF">2025-12-22T10:02:05Z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55E713597CD9435CB79CB9952EADD4A0_13</vt:lpwstr>
  </property>
  <property fmtid="{D5CDD505-2E9C-101B-9397-08002B2CF9AE}" pid="3" name="KSOProductBuildVer">
    <vt:lpwstr>2052-12.1.0.24034</vt:lpwstr>
  </property>
  <property fmtid="{D5CDD505-2E9C-101B-9397-08002B2CF9AE}" pid="4" name="CalculationRule">
    <vt:i4>0</vt:i4>
  </property>
</Properties>
</file>