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1" activeTab="1"/>
  </bookViews>
  <sheets>
    <sheet name="附件1-规范骨骼肌肉类医疗服务价格项目价格表" sheetId="32" r:id="rId1"/>
    <sheet name="附件2-规范口腔类医疗服务项目价格表" sheetId="38" r:id="rId2"/>
    <sheet name="附件3-规范泌尿系统医疗服务项目价格表" sheetId="42" r:id="rId3"/>
    <sheet name="附件4-规范神经系统类医疗服务项目价格表" sheetId="40" r:id="rId4"/>
    <sheet name="附件5-骨骼肌肉类医疗服务价格项目映射关系表" sheetId="37" r:id="rId5"/>
    <sheet name="附件6-口腔类医疗服务项目映射关系表" sheetId="39" r:id="rId6"/>
    <sheet name="附件7-泌尿系统映射关系表" sheetId="43" r:id="rId7"/>
    <sheet name="附件8-神经系统类医疗服务价格项目立项指南映射关系" sheetId="41" r:id="rId8"/>
    <sheet name="附件9-废止部分医疗服务项目价格表" sheetId="35" r:id="rId9"/>
  </sheets>
  <definedNames>
    <definedName name="_xlnm._FilterDatabase" localSheetId="6" hidden="1">'附件7-泌尿系统映射关系表'!$A$1:$N$147</definedName>
    <definedName name="_xlnm._FilterDatabase" localSheetId="7" hidden="1">'附件8-神经系统类医疗服务价格项目立项指南映射关系'!$A$2:$N$115</definedName>
    <definedName name="_xlnm._FilterDatabase" localSheetId="8" hidden="1">'附件9-废止部分医疗服务项目价格表'!$A$1:$J$699</definedName>
    <definedName name="_xlnm._FilterDatabase" localSheetId="0" hidden="1">'附件1-规范骨骼肌肉类医疗服务价格项目价格表'!$A$1:$L$253</definedName>
    <definedName name="_xlnm._FilterDatabase" localSheetId="1" hidden="1">'附件2-规范口腔类医疗服务项目价格表'!$A$1:$L$201</definedName>
    <definedName name="_xlnm._FilterDatabase" localSheetId="3" hidden="1">'附件4-规范神经系统类医疗服务项目价格表'!$A$1:$L$169</definedName>
    <definedName name="_xlnm.Print_Titles" localSheetId="0">'附件1-规范骨骼肌肉类医疗服务价格项目价格表'!$3:$4</definedName>
    <definedName name="_xlnm.Print_Titles" localSheetId="1">'附件2-规范口腔类医疗服务项目价格表'!$3:$4</definedName>
    <definedName name="_xlnm._FilterDatabase" localSheetId="5" hidden="1">'附件6-口腔类医疗服务项目映射关系表'!$A$1:$M$164</definedName>
    <definedName name="_xlnm.Print_Titles" localSheetId="5">'附件6-口腔类医疗服务项目映射关系表'!$3:$5</definedName>
    <definedName name="_xlnm.Print_Titles" localSheetId="3">'附件4-规范神经系统类医疗服务项目价格表'!$3:$4</definedName>
    <definedName name="_xlnm.Print_Titles" localSheetId="7">'附件8-神经系统类医疗服务价格项目立项指南映射关系'!$3:$5</definedName>
    <definedName name="_xlnm.Print_Titles" localSheetId="4">'附件5-骨骼肌肉类医疗服务价格项目映射关系表'!$3:$5</definedName>
    <definedName name="_xlnm.Print_Titles" localSheetId="8">'附件9-废止部分医疗服务项目价格表'!$3:$4</definedName>
    <definedName name="_xlnm._FilterDatabase" localSheetId="2" hidden="1">'附件3-规范泌尿系统医疗服务项目价格表'!$A$4:$L$189</definedName>
    <definedName name="_xlnm.Print_Titles" localSheetId="2">'附件3-规范泌尿系统医疗服务项目价格表'!$3:$4</definedName>
    <definedName name="_xlnm.Print_Titles" localSheetId="6">'附件7-泌尿系统映射关系表'!$3:$5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<sst xmlns="http://schemas.openxmlformats.org/spreadsheetml/2006/main" count="9999" uniqueCount="6119">
  <si>
    <t>附件1</t>
  </si>
  <si>
    <t>规范骨骼肌肉类医疗服务价格项目价格表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</si>
  <si>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</si>
  <si>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</si>
  <si>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</si>
  <si>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</si>
  <si>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</si>
  <si>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</si>
  <si>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</si>
  <si>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</si>
  <si>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</si>
  <si>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</si>
  <si>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</si>
  <si>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</si>
  <si>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</si>
  <si>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</si>
  <si>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</si>
  <si>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</si>
  <si>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</si>
  <si>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次</t>
  </si>
  <si>
    <t>超声骨密度测定或骨密度测定（SPA）按25%收取。</t>
  </si>
  <si>
    <t>013315000010000</t>
  </si>
  <si>
    <t>骨伤制动外固定费（小）</t>
  </si>
  <si>
    <t>通过石膏、支具、固定板等进行塑形、制动、固定。固定范围不跨越大关节。</t>
  </si>
  <si>
    <t>所定价格涵盖复位、制动、固定、处理用物等步骤所需的人力资源和基本物质资源消耗。</t>
  </si>
  <si>
    <t>01儿童加收15%</t>
  </si>
  <si>
    <t>个</t>
  </si>
  <si>
    <t>不与中医骨伤项目同时收取。</t>
  </si>
  <si>
    <t>2-1</t>
  </si>
  <si>
    <t>013315000010001</t>
  </si>
  <si>
    <t>骨伤制动外固定费（小）-儿童（加收）</t>
  </si>
  <si>
    <t>013315000020000</t>
  </si>
  <si>
    <t>骨伤制动外固定费（中）</t>
  </si>
  <si>
    <t>通过石膏、支具、固定板等进行塑形、制动、固定。固定范围跨越一个大关节。</t>
  </si>
  <si>
    <t>3-1</t>
  </si>
  <si>
    <t>013315000020001</t>
  </si>
  <si>
    <t>骨伤制动外固定费（中）-儿童（加收）</t>
  </si>
  <si>
    <t>013315000030000</t>
  </si>
  <si>
    <t>骨伤制动外固定费（大）</t>
  </si>
  <si>
    <t>通过石膏、支具、固定板等进行塑形、制动、固定。固定范围跨越两个及以上大关节。</t>
  </si>
  <si>
    <t>4-1</t>
  </si>
  <si>
    <t>013315000030001</t>
  </si>
  <si>
    <t>骨伤制动外固定费（大）-儿童（加收）</t>
  </si>
  <si>
    <t>013315000040000</t>
  </si>
  <si>
    <t>骨伤制动外固定费（特大）</t>
  </si>
  <si>
    <t>通过石膏、支具、固定板等进行塑形、制动、固定。固定范围包括躯干。</t>
  </si>
  <si>
    <t>所定价格涵盖复位、制动、固定等、处理用物等步骤所需的人力资源和基本物质资源消耗。</t>
  </si>
  <si>
    <t>不与其他骨伤制动外固定费、中医骨伤项目同时收取。</t>
  </si>
  <si>
    <t>5-1</t>
  </si>
  <si>
    <t>013315000040001</t>
  </si>
  <si>
    <t>骨伤制动外固定费（特大）-儿童（加收）</t>
  </si>
  <si>
    <t>013113000010000</t>
  </si>
  <si>
    <t>管型石膏固定拆除费</t>
  </si>
  <si>
    <t>通过操作拆除管型石膏。</t>
  </si>
  <si>
    <t>所定价格涵盖拆除管型石膏、处理用物等步骤所需的人力资源和基本物质资源消耗。</t>
  </si>
  <si>
    <t>试行价格30</t>
  </si>
  <si>
    <t>试行价格27</t>
  </si>
  <si>
    <t>试行价格24</t>
  </si>
  <si>
    <t>013315000050000</t>
  </si>
  <si>
    <t>骨牵引安装费</t>
  </si>
  <si>
    <t>安装穿透骨质的器具直接牵引骨骼关节。</t>
  </si>
  <si>
    <t>所定价格涵盖手术计划、术区准备、消毒、安装、牵拉、调试、拆除、处理用物等步骤所需的人力资源和基本物质资源消耗。</t>
  </si>
  <si>
    <t>部位</t>
  </si>
  <si>
    <t>包含拆除。</t>
  </si>
  <si>
    <t>7-1</t>
  </si>
  <si>
    <t>013315000050001</t>
  </si>
  <si>
    <t>骨牵引安装费-儿童（加收）</t>
  </si>
  <si>
    <t>013113000020000</t>
  </si>
  <si>
    <t>皮牵引安装费</t>
  </si>
  <si>
    <t>安装外部包裹的器具牵拉骨骼关节。</t>
  </si>
  <si>
    <t>所定价格涵盖准备、安装、牵拉、调试、拆除、处理用物等步骤所需的人力资源和基本物质资源消耗。</t>
  </si>
  <si>
    <t>013113000030000</t>
  </si>
  <si>
    <t>持续牵引费</t>
  </si>
  <si>
    <t>通过各种牵引装置持续维持骨关节的复位和稳定。</t>
  </si>
  <si>
    <t>所定价格涵盖持续维持骨关节形态和力线、处理用物等步骤所需的人力资源和基本物质资源消耗。</t>
  </si>
  <si>
    <t>日</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</si>
  <si>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</si>
  <si>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</si>
  <si>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</si>
  <si>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</si>
  <si>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10-1</t>
  </si>
  <si>
    <t>013315000060001</t>
  </si>
  <si>
    <t>颅颈交界区减压重建费（常规）-儿童（加收）</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</si>
  <si>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</si>
  <si>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</si>
  <si>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</si>
  <si>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</si>
  <si>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</si>
  <si>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11-1</t>
  </si>
  <si>
    <t>013315000070001</t>
  </si>
  <si>
    <t>颅颈交界区减压重建费（复杂）-儿童（加收）</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</si>
  <si>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</si>
  <si>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</si>
  <si>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</si>
  <si>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</si>
  <si>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</si>
  <si>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12-1</t>
  </si>
  <si>
    <t>013315000080001</t>
  </si>
  <si>
    <t>颈椎椎管减压费（常规）-儿童（加收）</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</si>
  <si>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</si>
  <si>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</si>
  <si>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</si>
  <si>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</si>
  <si>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13-1</t>
  </si>
  <si>
    <t>013315000090001</t>
  </si>
  <si>
    <t>颈椎椎管减压费（复杂）-儿童（加收）</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</si>
  <si>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</si>
  <si>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</si>
  <si>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</si>
  <si>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</si>
  <si>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</si>
  <si>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14-1</t>
  </si>
  <si>
    <t>013315000100001</t>
  </si>
  <si>
    <t>颈椎椎管减压融合内固定费（常规）-儿童（加收）</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</si>
  <si>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</si>
  <si>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</si>
  <si>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</si>
  <si>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</si>
  <si>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15-1</t>
  </si>
  <si>
    <t>013315000110001</t>
  </si>
  <si>
    <t>颈椎椎管减压融合内固定费（复杂）-儿童（加收）</t>
  </si>
  <si>
    <t>013315000120000</t>
  </si>
  <si>
    <t>胸椎椎管减压费（常规）</t>
  </si>
  <si>
    <t>通过手术解除胸椎周围组织对脊髓、神经、血管等的压迫。</t>
  </si>
  <si>
    <t>1.跨颈胸、胸腰节段只收取一次费用。
2.不与“胸椎椎管减压融合内固定费”同时收取。</t>
  </si>
  <si>
    <t>16-1</t>
  </si>
  <si>
    <t>013315000120001</t>
  </si>
  <si>
    <t>胸椎椎管减压费（常规）-儿童（加收）</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</si>
  <si>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</si>
  <si>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</si>
  <si>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</si>
  <si>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</si>
  <si>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17-1</t>
  </si>
  <si>
    <t>013315000130001</t>
  </si>
  <si>
    <t>胸椎椎管减压费（复杂）-儿童（加收）</t>
  </si>
  <si>
    <t>013315000140000</t>
  </si>
  <si>
    <t>胸椎椎管减压融合内固定费（常规）</t>
  </si>
  <si>
    <t>通过手术解除胸椎周围组织对脊髓、神经、血管的压迫，重建稳定。</t>
  </si>
  <si>
    <t>1.跨颈胸、胸腰节段只收取一次费用。
2.不与“胸椎椎管减压费”同时收取。</t>
  </si>
  <si>
    <t>18</t>
  </si>
  <si>
    <t>013315000140001</t>
  </si>
  <si>
    <t>胸椎椎管减压融合内固定费（常规）-儿童（加收）</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</si>
  <si>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</si>
  <si>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</si>
  <si>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</si>
  <si>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</si>
  <si>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19-1</t>
  </si>
  <si>
    <t>013315000150001</t>
  </si>
  <si>
    <t>胸椎椎管减压融合内固定费（复杂）-儿童（加收）</t>
  </si>
  <si>
    <t>013315000160000</t>
  </si>
  <si>
    <t>腰椎椎管减压费（常规）</t>
  </si>
  <si>
    <t>通过手术解除腰椎周围组织对脊髓、神经、血管等的压迫。</t>
  </si>
  <si>
    <t>1.跨胸腰节段只收取一次费用。
2.不与“腰椎椎管减压融合内固定费”同时收取。</t>
  </si>
  <si>
    <t>20-1</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</si>
  <si>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</si>
  <si>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</si>
  <si>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</si>
  <si>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</si>
  <si>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</si>
  <si>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21-1</t>
  </si>
  <si>
    <t>013315000170001</t>
  </si>
  <si>
    <t>腰椎椎管减压费（复杂）-儿童（加收）</t>
  </si>
  <si>
    <t>013315000180000</t>
  </si>
  <si>
    <t>腰椎椎管减压融合内固定费（常规）</t>
  </si>
  <si>
    <t>通过手术解除腰椎周围组织对脊髓、神经、血管等的压迫，重建稳定。</t>
  </si>
  <si>
    <t>1.跨胸腰节段只收取一次费用。
2.不与“腰椎椎管减压费”同时收取。</t>
  </si>
  <si>
    <t>22-1</t>
  </si>
  <si>
    <t>013315000180001</t>
  </si>
  <si>
    <t>腰椎椎管减压融合内固定费（常规）-儿童（加收）</t>
  </si>
  <si>
    <t>013315000190000</t>
  </si>
  <si>
    <t>腰椎椎管减压融合内固定费（复杂）</t>
  </si>
  <si>
    <t>通过手术解除复杂情形下腰椎周围组织对脊髓、神经、血管等的压迫，重建稳定。</t>
  </si>
  <si>
    <t xml:space="preserve">1.本项目所称“复杂”指：减压节段≥3个椎体、多入路联合的情况。
2.跨胸腰节段只收取一次费用。
3.不与“腰椎椎管减压费”同时收取。
</t>
  </si>
  <si>
    <t>23-1</t>
  </si>
  <si>
    <t>013315000190001</t>
  </si>
  <si>
    <t>腰椎椎管减压融合内固定费（复杂）-儿童（加收）</t>
  </si>
  <si>
    <t>013315000200000</t>
  </si>
  <si>
    <t>椎间盘切除费</t>
  </si>
  <si>
    <t>通过手术切除椎间盘。</t>
  </si>
  <si>
    <t>所定价格涵盖手术计划、术区准备、消毒、切开、探查、切除、止血、引流、缝合、处理用物等步骤所需的人力资源和基本物质资源消耗。</t>
  </si>
  <si>
    <t>每椎间盘</t>
  </si>
  <si>
    <t>24-1</t>
  </si>
  <si>
    <t>013315000200001</t>
  </si>
  <si>
    <t>椎间盘切除费-儿童（加收）</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</si>
  <si>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</si>
  <si>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</si>
  <si>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</si>
  <si>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</si>
  <si>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01 后凸成形</t>
  </si>
  <si>
    <t>每椎体</t>
  </si>
  <si>
    <t>25-1</t>
  </si>
  <si>
    <t>013315000210001</t>
  </si>
  <si>
    <t>椎体成形费-儿童（加收）</t>
  </si>
  <si>
    <t>25-2</t>
  </si>
  <si>
    <t>013315000210100</t>
  </si>
  <si>
    <t>椎体成形费-后凸成形（扩展）</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</si>
  <si>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</si>
  <si>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</si>
  <si>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</si>
  <si>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</si>
  <si>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26-1</t>
  </si>
  <si>
    <t>013315000220001</t>
  </si>
  <si>
    <t>椎体重建费-儿童（加收）</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</si>
  <si>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</si>
  <si>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</si>
  <si>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</si>
  <si>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</si>
  <si>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27-1</t>
  </si>
  <si>
    <t>013315000230001</t>
  </si>
  <si>
    <t>脊柱肿物切除费（常规）-儿童（加收）</t>
  </si>
  <si>
    <t>013315000240000</t>
  </si>
  <si>
    <t>脊柱肿物切除费（复杂）</t>
  </si>
  <si>
    <t>通过手术切除复杂情形下脊柱肿物。</t>
  </si>
  <si>
    <t>本项目所称“复杂”指：切除节段≥3个椎体、多入路联合、恶性肿瘤根治性切除的情况。</t>
  </si>
  <si>
    <t>28-1</t>
  </si>
  <si>
    <t>013315000240001</t>
  </si>
  <si>
    <t>脊柱肿物切除费（复杂）-儿童（加收）</t>
  </si>
  <si>
    <t>013315000250000</t>
  </si>
  <si>
    <t>骶髂骨盆肿物切除费（常规）</t>
  </si>
  <si>
    <t>通过手术切除骶髂骨盆肿物。</t>
  </si>
  <si>
    <t>29-1</t>
  </si>
  <si>
    <t>013315000250001</t>
  </si>
  <si>
    <t>骶髂骨盆肿物切除费（常规）-儿童（加收）</t>
  </si>
  <si>
    <t>013315000260000</t>
  </si>
  <si>
    <t>骶髂骨盆肿物切除费（复杂）</t>
  </si>
  <si>
    <t>通过手术切除复杂情形下骶髂骨盆肿物。</t>
  </si>
  <si>
    <t>本项目所称“复杂”指：多入路联合、恶性肿瘤根治性切除的情况。</t>
  </si>
  <si>
    <t>30-1</t>
  </si>
  <si>
    <t>013315000260001</t>
  </si>
  <si>
    <t>骶髂骨盆肿物切除费（复杂）-儿童（加收）</t>
  </si>
  <si>
    <t>013315000270000</t>
  </si>
  <si>
    <t>肩胛骨肿物切除费</t>
  </si>
  <si>
    <t>通过手术切除肩胛骨肿物。</t>
  </si>
  <si>
    <t>01儿童加收15% 11 功能形态重建加收50%</t>
  </si>
  <si>
    <t>单侧</t>
  </si>
  <si>
    <t>31-1</t>
  </si>
  <si>
    <t>013315000270001</t>
  </si>
  <si>
    <t>肩胛骨肿物切除费-儿童（加收）</t>
  </si>
  <si>
    <t>31-2</t>
  </si>
  <si>
    <t>013315000270011</t>
  </si>
  <si>
    <t>肩胛骨肿物切除费-功能形态重建（加收）</t>
  </si>
  <si>
    <t>013315000280000</t>
  </si>
  <si>
    <t>锁骨肿物切除费</t>
  </si>
  <si>
    <t>通过手术切除锁骨肿物。</t>
  </si>
  <si>
    <t xml:space="preserve">01儿童加收15%   11 功能形态重建加收50%
</t>
  </si>
  <si>
    <t>32-1</t>
  </si>
  <si>
    <t>013315000280001</t>
  </si>
  <si>
    <t>锁骨肿物切除费-儿童（加收）</t>
  </si>
  <si>
    <t>32-2</t>
  </si>
  <si>
    <t>013315000280011</t>
  </si>
  <si>
    <t>锁骨肿物切除费-功能形态重建（加收）</t>
  </si>
  <si>
    <t>013315000290000</t>
  </si>
  <si>
    <t>肋骨肿物切除费</t>
  </si>
  <si>
    <t>通过手术切除肋骨肿物。</t>
  </si>
  <si>
    <t>01儿童加收15% 11 功能形态重建加收50%
21 肿物累及三根及以上肋骨加收30%</t>
  </si>
  <si>
    <t>33-1</t>
  </si>
  <si>
    <t>013315000290001</t>
  </si>
  <si>
    <t>肋骨肿物切除费-儿童（加收）</t>
  </si>
  <si>
    <t>33-2</t>
  </si>
  <si>
    <t>013315000290011</t>
  </si>
  <si>
    <t>肋骨肿物切除费-功能形态重建（加收）</t>
  </si>
  <si>
    <t>33-3</t>
  </si>
  <si>
    <t>013315000290021</t>
  </si>
  <si>
    <t>肋骨肿物切除费- 肿物累及三根及以上肋骨（加收）</t>
  </si>
  <si>
    <t>013315000300000</t>
  </si>
  <si>
    <t>肱骨肿物切除费</t>
  </si>
  <si>
    <t>通过手术切除肱骨肿物。</t>
  </si>
  <si>
    <t>01儿童加收15% 11 功能形态重建50%</t>
  </si>
  <si>
    <t>34-1</t>
  </si>
  <si>
    <t>013315000300001</t>
  </si>
  <si>
    <t>肱骨肿物切除费-儿童（加收）</t>
  </si>
  <si>
    <t>34-2</t>
  </si>
  <si>
    <t>013315000300011</t>
  </si>
  <si>
    <t>肱骨肿物切除费-功能形态重建（加收）</t>
  </si>
  <si>
    <t>013315000310000</t>
  </si>
  <si>
    <t>尺桡骨肿物切除费</t>
  </si>
  <si>
    <t>通过手术切除尺桡骨肿物。</t>
  </si>
  <si>
    <t>35-1</t>
  </si>
  <si>
    <t>013315000310001</t>
  </si>
  <si>
    <t>尺桡骨肿物切除费-儿童（加收）</t>
  </si>
  <si>
    <t>35-2</t>
  </si>
  <si>
    <t>013315000310011</t>
  </si>
  <si>
    <t>尺桡骨肿物切除费-功能形态重建（加收）</t>
  </si>
  <si>
    <t>013315000320000</t>
  </si>
  <si>
    <t>股骨肿物切除费</t>
  </si>
  <si>
    <t>通过手术切除股骨肿物。</t>
  </si>
  <si>
    <t>36-1</t>
  </si>
  <si>
    <t>013315000320001</t>
  </si>
  <si>
    <t>股骨肿物切除费-儿童（加收）</t>
  </si>
  <si>
    <t>36-2</t>
  </si>
  <si>
    <t>013315000320011</t>
  </si>
  <si>
    <t>股骨肿物切除费-功能形态重建（加收）</t>
  </si>
  <si>
    <t>013315000330000</t>
  </si>
  <si>
    <t>髌骨肿物切除费</t>
  </si>
  <si>
    <t>通过手术切除髌骨肿物。</t>
  </si>
  <si>
    <t>37-1</t>
  </si>
  <si>
    <t>013315000330001</t>
  </si>
  <si>
    <t>髌骨肿物切除费-儿童（加收）</t>
  </si>
  <si>
    <t>37-2</t>
  </si>
  <si>
    <t>013315000330011</t>
  </si>
  <si>
    <t>髌骨肿物切除费-功能形态重建（加收）</t>
  </si>
  <si>
    <t>013315000340000</t>
  </si>
  <si>
    <t>胫腓骨肿物切除费</t>
  </si>
  <si>
    <t>通过手术切除胫腓骨肿物。</t>
  </si>
  <si>
    <t>38-2</t>
  </si>
  <si>
    <t>013315000340001</t>
  </si>
  <si>
    <t>胫腓骨肿物切除费-儿童（加收）</t>
  </si>
  <si>
    <t>38-1</t>
  </si>
  <si>
    <t>013315000340011</t>
  </si>
  <si>
    <t>胫腓骨肿物切除费-功能形态重建（加收）</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</si>
  <si>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</si>
  <si>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</si>
  <si>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</si>
  <si>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</si>
  <si>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手、足可分别计价收费。</t>
  </si>
  <si>
    <t>39-1</t>
  </si>
  <si>
    <t>013315000350001</t>
  </si>
  <si>
    <t>手/足骨肿物切除费-儿童（加收）</t>
  </si>
  <si>
    <t>39-2</t>
  </si>
  <si>
    <t>013315000350011</t>
  </si>
  <si>
    <t>手/足骨肿物切除费-功能形态重建（加收）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</si>
  <si>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</si>
  <si>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</si>
  <si>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</si>
  <si>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</si>
  <si>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 xml:space="preserve">01儿童加收15% </t>
  </si>
  <si>
    <t>40-1</t>
  </si>
  <si>
    <t>013315000360001</t>
  </si>
  <si>
    <t>脊柱感染病灶清除费（常规）-儿童（加收）</t>
  </si>
  <si>
    <t>013315000370000</t>
  </si>
  <si>
    <t>脊柱感染病灶清除费（复杂）</t>
  </si>
  <si>
    <t>通过手术清除复杂情形下脊柱感染病灶。</t>
  </si>
  <si>
    <t>本项目所称“复杂”指：结核感染、布鲁氏菌感染、多入路联合、清除节段≥3个椎体的情况。</t>
  </si>
  <si>
    <t>41-1</t>
  </si>
  <si>
    <t>013315000370001</t>
  </si>
  <si>
    <t>脊柱感染病灶清除费（复杂）-儿童（加收）</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</si>
  <si>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</si>
  <si>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</si>
  <si>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</si>
  <si>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</si>
  <si>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每关节</t>
  </si>
  <si>
    <t>42-1</t>
  </si>
  <si>
    <t>013315000380001</t>
  </si>
  <si>
    <t>关节感染病灶清除费（常规）-儿童（加收）</t>
  </si>
  <si>
    <t>013315000390000</t>
  </si>
  <si>
    <t>关节感染病灶清除费（复杂）</t>
  </si>
  <si>
    <t>通过手术清除复杂情形下关节感染病灶。</t>
  </si>
  <si>
    <t>本项目所称“复杂”指：假体置换术后感染、结核感染、布鲁氏菌感染、的情况。</t>
  </si>
  <si>
    <t>43-1</t>
  </si>
  <si>
    <t>013315000390001</t>
  </si>
  <si>
    <t>关节感染病灶清除费（复杂）-儿童（加收）</t>
  </si>
  <si>
    <t>013315000400000</t>
  </si>
  <si>
    <t>骨感染病灶清除费（常规）</t>
  </si>
  <si>
    <t>通过手术清除骨感染病灶。</t>
  </si>
  <si>
    <t>44-1</t>
  </si>
  <si>
    <t>013315000400001</t>
  </si>
  <si>
    <t>骨感染病灶清除费（常规）-儿童（加收）</t>
  </si>
  <si>
    <t>013315000410000</t>
  </si>
  <si>
    <t>骨感染病灶清除费（复杂）</t>
  </si>
  <si>
    <t>通过手术清除复杂情形下骨感染病灶。</t>
  </si>
  <si>
    <t>本项目所称“复杂”指：结核感染、布鲁氏菌感染、间置物占位的情况。</t>
  </si>
  <si>
    <t>45-1</t>
  </si>
  <si>
    <t>013315000410001</t>
  </si>
  <si>
    <t>骨感染病灶清除费（复杂）-儿童（加收）</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</si>
  <si>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</si>
  <si>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</si>
  <si>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</si>
  <si>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</si>
  <si>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
节段</t>
  </si>
  <si>
    <t>46-1</t>
  </si>
  <si>
    <t>013315000420001</t>
  </si>
  <si>
    <t>脊柱骨折内固定费（常规）-儿童（加收）</t>
  </si>
  <si>
    <t>013315000430000</t>
  </si>
  <si>
    <t>脊柱骨折内固定费（复杂）</t>
  </si>
  <si>
    <t>通过手术对复杂情形下脊柱骨折进行复位和内固定。</t>
  </si>
  <si>
    <t>本项目所称“复杂”指：强直性脊柱炎、合并神经损伤、多入路联合的情况。</t>
  </si>
  <si>
    <t>47-1</t>
  </si>
  <si>
    <t>013315000430001</t>
  </si>
  <si>
    <t>脊柱骨折内固定费（复杂）-儿童（加收）</t>
  </si>
  <si>
    <t>013315000440000</t>
  </si>
  <si>
    <t>髋臼骨折内固定费（常规）</t>
  </si>
  <si>
    <t>通过手术对髋臼骨折进行复位和内固定。</t>
  </si>
  <si>
    <t>48-1</t>
  </si>
  <si>
    <t>013315000440001</t>
  </si>
  <si>
    <t>髋臼骨折内固定费（常规）-儿童（加收）</t>
  </si>
  <si>
    <t>013315000450000</t>
  </si>
  <si>
    <t>髋臼骨折内固定费（复杂）</t>
  </si>
  <si>
    <t>通过手术对复杂情形下髋臼骨折进行复位和内固定。</t>
  </si>
  <si>
    <t>本项目所称“复杂”指：多入路联合的情况。</t>
  </si>
  <si>
    <t>49-1</t>
  </si>
  <si>
    <t>013315000450001</t>
  </si>
  <si>
    <t>髋臼骨折内固定费（复杂）-儿童（加收）</t>
  </si>
  <si>
    <t>013315000460000</t>
  </si>
  <si>
    <t>骨盆骨折内固定费（常规）</t>
  </si>
  <si>
    <t>通过手术对骨盆骨折进行复位和内固定。</t>
  </si>
  <si>
    <t>50-1</t>
  </si>
  <si>
    <t>013315000460001</t>
  </si>
  <si>
    <t>骨盆骨折内固定费（常规）-儿童（加收）</t>
  </si>
  <si>
    <t>013315000470000</t>
  </si>
  <si>
    <t>骨盆骨折内固定费（复杂）</t>
  </si>
  <si>
    <t>通过手术对复杂情形下骨盆骨折进行复位和内固定。</t>
  </si>
  <si>
    <t>本项目所称“复杂”指：多入路联合、骨盆环内固定≥3处的情况。</t>
  </si>
  <si>
    <t>51-1</t>
  </si>
  <si>
    <t>013315000470001</t>
  </si>
  <si>
    <t>骨盆骨折内固定费（复杂）-儿童（加收）</t>
  </si>
  <si>
    <t>013315000480000</t>
  </si>
  <si>
    <t>四肢骨折内固定费（常规）</t>
  </si>
  <si>
    <t>通过手术对四肢骨折进行复位和内固定。</t>
  </si>
  <si>
    <t>01儿童加收15% 11 肱骨、股骨、胫骨加收30%
21 腕骨、跗骨加收15%</t>
  </si>
  <si>
    <t>1.本项目所称“四肢骨折”指：肩胛骨、锁骨、尺桡骨、腓骨、髌骨、指/趾骨、掌/跖骨的单部位新鲜骨折。
2.胫腓骨同时骨折手术内固定按“胫骨加收”收取。</t>
  </si>
  <si>
    <t>52-1</t>
  </si>
  <si>
    <t>013315000480001</t>
  </si>
  <si>
    <t>四肢骨折内固定费（常规）-儿童（加收）</t>
  </si>
  <si>
    <t>52-2</t>
  </si>
  <si>
    <t>013315000480011</t>
  </si>
  <si>
    <t>四肢骨折内固定费（常规）-肱骨、股骨、胫骨（加收）</t>
  </si>
  <si>
    <t>52-3</t>
  </si>
  <si>
    <t>013315000480021</t>
  </si>
  <si>
    <t>四肢骨折内固定费（常规）-腕骨、跗骨（加收）</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</si>
  <si>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</si>
  <si>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</si>
  <si>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</si>
  <si>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</si>
  <si>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53-1</t>
  </si>
  <si>
    <t>013315000490001</t>
  </si>
  <si>
    <t>四肢骨折内固定费（复杂）-儿童（加收）</t>
  </si>
  <si>
    <t>53-2</t>
  </si>
  <si>
    <t>013315000490011</t>
  </si>
  <si>
    <t>四肢骨折内固定费（复杂）-肱骨、股骨、胫骨（加收）</t>
  </si>
  <si>
    <t>53-3</t>
  </si>
  <si>
    <t>013315000490021</t>
  </si>
  <si>
    <t>四肢骨折内固定费（复杂）-腕骨、跗骨（加收）</t>
  </si>
  <si>
    <t>013315000500000</t>
  </si>
  <si>
    <t>肋骨骨折内固定费</t>
  </si>
  <si>
    <t>通过手术对肋骨骨折进行复位和内固定。</t>
  </si>
  <si>
    <t>01肋骨切除</t>
  </si>
  <si>
    <t>根</t>
  </si>
  <si>
    <t>54-1</t>
  </si>
  <si>
    <t>013315000500001</t>
  </si>
  <si>
    <t>肋骨骨折内固定费-儿童（加收）</t>
  </si>
  <si>
    <t>54-2</t>
  </si>
  <si>
    <t>013315000500100</t>
  </si>
  <si>
    <t>肋骨骨折内固定费-肋骨切除（扩展）</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</si>
  <si>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</si>
  <si>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</si>
  <si>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</si>
  <si>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</si>
  <si>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55-1</t>
  </si>
  <si>
    <t>013315000510001</t>
  </si>
  <si>
    <t>脊柱矫正内固定费（常规）-儿童（加收）</t>
  </si>
  <si>
    <t>013315000520000</t>
  </si>
  <si>
    <t>脊柱矫正内固定费（复杂）</t>
  </si>
  <si>
    <t>通过手术对复杂情形下脊柱畸形进行矫正。</t>
  </si>
  <si>
    <t>本项目所称“复杂”指：全椎体切除、椎弓根截骨、后凸或侧凸大于90°、固定节段≥10个椎体、骨盆固定的情况。</t>
  </si>
  <si>
    <t>56-1</t>
  </si>
  <si>
    <t>013315000520001</t>
  </si>
  <si>
    <t>脊柱矫正内固定费（复杂）-儿童（加收）</t>
  </si>
  <si>
    <t>013315000530000</t>
  </si>
  <si>
    <t>高肩胛症矫形费</t>
  </si>
  <si>
    <t>通过手术矫正调整肩胛骨。</t>
  </si>
  <si>
    <t>所定价格涵盖手术计划、术区准备、消毒、切开、调整、重建、止血、引流、缝合、处理用物等步骤所需的人力资源和基本物质资源消耗。</t>
  </si>
  <si>
    <t>57-1</t>
  </si>
  <si>
    <t>013315000530001</t>
  </si>
  <si>
    <t>高肩胛症矫形费-儿童（加收）</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</si>
  <si>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</si>
  <si>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</si>
  <si>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</si>
  <si>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</si>
  <si>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58-1</t>
  </si>
  <si>
    <t>013315000540001</t>
  </si>
  <si>
    <t>截骨矫形费（骨盆）-儿童（加收）</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</si>
  <si>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</si>
  <si>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</si>
  <si>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</si>
  <si>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</si>
  <si>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</si>
  <si>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本项目所称“肢体”指：单侧大腿、小腿、前臂、上臂。</t>
  </si>
  <si>
    <t>59-1</t>
  </si>
  <si>
    <t>013315000550001</t>
  </si>
  <si>
    <t>截骨矫形费（肢体）-儿童（加收）</t>
  </si>
  <si>
    <t>013315000560000</t>
  </si>
  <si>
    <t>截骨矫形费（手/足）</t>
  </si>
  <si>
    <t>通过手术截断手/足骨组织并矫正畸形。</t>
  </si>
  <si>
    <t>单侧手、足可分别计价收费。</t>
  </si>
  <si>
    <t>60-1</t>
  </si>
  <si>
    <t>013315000560001</t>
  </si>
  <si>
    <t>截骨矫形费（手/足）-儿童（加收）</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</si>
  <si>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</si>
  <si>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</si>
  <si>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</si>
  <si>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</si>
  <si>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每指（趾）</t>
  </si>
  <si>
    <t>61-1</t>
  </si>
  <si>
    <t>013315000570001</t>
  </si>
  <si>
    <t>指/趾畸形矫正费-儿童（加收）</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</si>
  <si>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</si>
  <si>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</si>
  <si>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</si>
  <si>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</si>
  <si>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</si>
  <si>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62-1</t>
  </si>
  <si>
    <t>013315000580001</t>
  </si>
  <si>
    <t>手/足畸形矫正费-儿童（加收）</t>
  </si>
  <si>
    <t>013315000590000</t>
  </si>
  <si>
    <t>骨延长费</t>
  </si>
  <si>
    <t>通过手术牵拉延长骨骼。</t>
  </si>
  <si>
    <t>所定价格涵盖手术计划、术区准备、消毒、切开、截骨、植骨、固定牵拉、止血、引流、缝合、处理用物等步骤所需的人力资源和基本物质资源消耗。</t>
  </si>
  <si>
    <t>本项目所称“肢体”指：单侧大腿、小腿、前臂、上臂、手、足。</t>
  </si>
  <si>
    <t>63-1</t>
  </si>
  <si>
    <t>013315000590001</t>
  </si>
  <si>
    <t>骨延长费-儿童（加收）</t>
  </si>
  <si>
    <t>013315000600000</t>
  </si>
  <si>
    <t>外固定架固定费</t>
  </si>
  <si>
    <t>通过手术置入外固定架。</t>
  </si>
  <si>
    <t>所定价格涵盖手术计划、术区准备、消毒、复位、安装、调试、固定、止血、引流、缝合、处理用物等步骤所需的人力资源和基本物质资源消耗。</t>
  </si>
  <si>
    <t>64-1</t>
  </si>
  <si>
    <t>013315000600001</t>
  </si>
  <si>
    <t>外固定架固定费-儿童（加收）</t>
  </si>
  <si>
    <t>013315000610000</t>
  </si>
  <si>
    <t>固定装置调整费</t>
  </si>
  <si>
    <t>调整内外固定装置或假体组件。</t>
  </si>
  <si>
    <t>所定价格涵盖消毒、调整、复位、固定、处理用物等步骤所需的人力资源和基本物质资源消耗。</t>
  </si>
  <si>
    <t>01 外固定架拆除</t>
  </si>
  <si>
    <t>部位·次</t>
  </si>
  <si>
    <t>65-1</t>
  </si>
  <si>
    <t>013315000610001</t>
  </si>
  <si>
    <t>固定装置调整费-儿童（加收）</t>
  </si>
  <si>
    <t>65-2</t>
  </si>
  <si>
    <t>013315000610100</t>
  </si>
  <si>
    <t>固定装置调整费-外固定架拆除（扩展）</t>
  </si>
  <si>
    <t>013315000620000</t>
  </si>
  <si>
    <t>内固定装置取出费</t>
  </si>
  <si>
    <t>通过手术取出内固定装置。</t>
  </si>
  <si>
    <t>所定价格涵盖手术计划、术区准备、消毒、切开、取出、止血、引流、缝合、处理用物等步骤所需的人力资源和基本物质资源消耗。</t>
  </si>
  <si>
    <t>66-1</t>
  </si>
  <si>
    <t>013315000620001</t>
  </si>
  <si>
    <t>内固定装置取出费-儿童（加收）</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</si>
  <si>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</si>
  <si>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</si>
  <si>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</si>
  <si>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</si>
  <si>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67-1</t>
  </si>
  <si>
    <t>013315000630001</t>
  </si>
  <si>
    <t>骨坏死减压费-儿童（加收）</t>
  </si>
  <si>
    <t>013315000640000</t>
  </si>
  <si>
    <t>取骨费</t>
  </si>
  <si>
    <t>通过手术切取骨/软骨组织。</t>
  </si>
  <si>
    <t>所定价格涵盖手术计划、术区准备、消毒、切开、取骨、止血、引流、缝合、处理用物等步骤所需的人力资源和基本物质资源消耗。</t>
  </si>
  <si>
    <t>68-1</t>
  </si>
  <si>
    <t>013315000640001</t>
  </si>
  <si>
    <t>取骨费-儿童（加收）</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</si>
  <si>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</si>
  <si>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</si>
  <si>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</si>
  <si>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</si>
  <si>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01 异种肢体</t>
  </si>
  <si>
    <t>义肢装配不按此收费。</t>
  </si>
  <si>
    <t>69-1</t>
  </si>
  <si>
    <t>013315000650001</t>
  </si>
  <si>
    <t>手/足移植费-儿童（加收）</t>
  </si>
  <si>
    <t>69-2</t>
  </si>
  <si>
    <t>013315000650100</t>
  </si>
  <si>
    <t>手/足移植费-异种肢体（扩展）</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</si>
  <si>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</si>
  <si>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</si>
  <si>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</si>
  <si>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</si>
  <si>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</si>
  <si>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70-1</t>
  </si>
  <si>
    <t>013315000660001</t>
  </si>
  <si>
    <t>断肢再植费-儿童（加收）</t>
  </si>
  <si>
    <t>013315000670000</t>
  </si>
  <si>
    <t>指/趾再造费（拇指）</t>
  </si>
  <si>
    <t>通过手术再造缺损的拇指。</t>
  </si>
  <si>
    <t>所定价格涵盖手术计划、术区准备、消毒、重建、固定、止血、引流、缝合、处理用物等步骤所需的人力资源和基本物质资源消耗。</t>
  </si>
  <si>
    <t>每指</t>
  </si>
  <si>
    <t>71-1</t>
  </si>
  <si>
    <t>013315000670001</t>
  </si>
  <si>
    <t>指/趾再造费（拇指）-儿童（加收）</t>
  </si>
  <si>
    <t>013315000680000</t>
  </si>
  <si>
    <t>指/趾再造费（其他）</t>
  </si>
  <si>
    <t>通过手术再造缺损的手指/足趾。</t>
  </si>
  <si>
    <t>所定价格涵盖手术计划、术区准备、消毒、切开、重建、固定、止血、引流、缝合、处理用物等步骤所需的人力资源和基本物质资源消耗。</t>
  </si>
  <si>
    <t>72-1</t>
  </si>
  <si>
    <t>013315000680001</t>
  </si>
  <si>
    <t>指/趾再造费（其他）-儿童（加收）</t>
  </si>
  <si>
    <t>013315000690000</t>
  </si>
  <si>
    <t>断指/趾再植费</t>
  </si>
  <si>
    <t>通过手术再植离断的手指/脚趾。</t>
  </si>
  <si>
    <t>73-1</t>
  </si>
  <si>
    <t>013315000690001</t>
  </si>
  <si>
    <t>断指/趾再植费-儿童（加收）</t>
  </si>
  <si>
    <t>013315000700000</t>
  </si>
  <si>
    <t>断指/趾寄生移植费</t>
  </si>
  <si>
    <t>通过手术将断指/趾移位寄生至人体其他部位。</t>
  </si>
  <si>
    <t>所定价格涵盖手术计划、术区准备、消毒、断指处理、离断指/趾移位至人体相应部位、吻合动静脉、止血、引流、缝合、处理用物等步骤所需的人力资源和基本物质资源消耗。</t>
  </si>
  <si>
    <t>74-1</t>
  </si>
  <si>
    <t>013315000700001</t>
  </si>
  <si>
    <t>断指/趾寄生移植费-儿童（加收）</t>
  </si>
  <si>
    <t>013315000710000</t>
  </si>
  <si>
    <t>截肢费（常规）</t>
  </si>
  <si>
    <t>通过手术切除病损肢体。</t>
  </si>
  <si>
    <t>所定价格涵盖手术计划、术区准备、消毒、切开、结扎、离断、残端修整、止血、引流、缝合、处理用物等步骤所需的人力资源和基本物质资源消耗。</t>
  </si>
  <si>
    <t>75-1</t>
  </si>
  <si>
    <t>013315000710001</t>
  </si>
  <si>
    <t>截肢费（常规）-儿童（加收）</t>
  </si>
  <si>
    <t>013315000720000</t>
  </si>
  <si>
    <t>截肢费（复杂）</t>
  </si>
  <si>
    <t>通过手术切除复杂情形下病损肢体。</t>
  </si>
  <si>
    <t>本项目所称“复杂”指：半骨盆截肢、髋关节离断、肩关节离断的情况。</t>
  </si>
  <si>
    <t>76-1</t>
  </si>
  <si>
    <t>013315000720001</t>
  </si>
  <si>
    <t>截肢费（复杂）-儿童（加收）</t>
  </si>
  <si>
    <t>013315000730000</t>
  </si>
  <si>
    <t>截指/趾费</t>
  </si>
  <si>
    <t>通过手术切除病损手指/脚趾。</t>
  </si>
  <si>
    <t>77-1</t>
  </si>
  <si>
    <t>013315000730001</t>
  </si>
  <si>
    <t>截指/趾费-儿童（加收）</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</si>
  <si>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</si>
  <si>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</si>
  <si>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</si>
  <si>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</si>
  <si>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78-1</t>
  </si>
  <si>
    <t>013315000740001</t>
  </si>
  <si>
    <t>关节清理费（小关节））-儿童（加收）</t>
  </si>
  <si>
    <t>013315000750000</t>
  </si>
  <si>
    <t>关节清理费（大关节）</t>
  </si>
  <si>
    <t>通过手术清理大关节。</t>
  </si>
  <si>
    <t>79-1</t>
  </si>
  <si>
    <t>013315000750001</t>
  </si>
  <si>
    <t>关节清理费（大关节））-儿童（加收）</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</si>
  <si>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</si>
  <si>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</si>
  <si>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</si>
  <si>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</si>
  <si>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同一关节不得同时收取“关节清理费（小关节）”。</t>
  </si>
  <si>
    <t>80-1</t>
  </si>
  <si>
    <t>013315000760001</t>
  </si>
  <si>
    <t>关节修复重建费（小关节）-儿童（加收）</t>
  </si>
  <si>
    <t>013315000770000</t>
  </si>
  <si>
    <t>关节修复重建费（大关节）</t>
  </si>
  <si>
    <t>通过手术清理、修复、重建大关节结构。</t>
  </si>
  <si>
    <t>同一关节不得同时收取“关节清理费（大关节）”。</t>
  </si>
  <si>
    <t>81-1</t>
  </si>
  <si>
    <t>013315000770001</t>
  </si>
  <si>
    <t>关节修复重建费（大关节）-儿童（加收）</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</si>
  <si>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</si>
  <si>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</si>
  <si>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</si>
  <si>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</si>
  <si>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82-1</t>
  </si>
  <si>
    <t>013315000780001</t>
  </si>
  <si>
    <t>腕关节三角软骨复合体重建费-儿童（加收）</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</si>
  <si>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</si>
  <si>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</si>
  <si>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</si>
  <si>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</si>
  <si>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同一部位不得与“指/趾屈伸功能重建费”同时收取。</t>
  </si>
  <si>
    <t>83-1</t>
  </si>
  <si>
    <t>013315000790001</t>
  </si>
  <si>
    <t>腕/踝屈伸功能重建费-儿童（加收）</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</si>
  <si>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</si>
  <si>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</si>
  <si>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</si>
  <si>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</si>
  <si>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84-1</t>
  </si>
  <si>
    <t>013315000800001</t>
  </si>
  <si>
    <t>指/趾屈伸功能重建费-儿童（加收）</t>
  </si>
  <si>
    <t>013315000810000</t>
  </si>
  <si>
    <t>关节脱位内固定费（小关节）</t>
  </si>
  <si>
    <t>通过手术对于小关节脱位进行切开复位和内固定。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</si>
  <si>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</si>
  <si>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</si>
  <si>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85-1</t>
  </si>
  <si>
    <t>013315000810001</t>
  </si>
  <si>
    <t>关节脱位内固定费（小关节）-儿童（加收）</t>
  </si>
  <si>
    <t>013315000820000</t>
  </si>
  <si>
    <t>关节脱位内固定费（大关节）</t>
  </si>
  <si>
    <t>通过手术对于大关节脱位进行切开复位和内固定。</t>
  </si>
  <si>
    <t>86-1</t>
  </si>
  <si>
    <t>013315000820001</t>
  </si>
  <si>
    <t>关节脱位内固定费（大关节）-儿童（加收）</t>
  </si>
  <si>
    <t>013315000830000</t>
  </si>
  <si>
    <t>关节松解费（小关节）</t>
  </si>
  <si>
    <t>通过手术松解小关节。</t>
  </si>
  <si>
    <t>所定价格涵盖手术计划、术区准备、消毒、切开、探查、松解、切除、止血、引流、缝合、处理用物等步骤所需的人力资源和基本物质资源消耗。</t>
  </si>
  <si>
    <t>87-1</t>
  </si>
  <si>
    <t>013315000830001</t>
  </si>
  <si>
    <t>关节松解费（小关节）-儿童（加收）</t>
  </si>
  <si>
    <t>013315000840000</t>
  </si>
  <si>
    <t>关节松解费（大关节）</t>
  </si>
  <si>
    <t>通过手术松解大关节。</t>
  </si>
  <si>
    <t>88-1</t>
  </si>
  <si>
    <t>013315000840001</t>
  </si>
  <si>
    <t>关节松解费（大关节）-儿童（加收）</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</si>
  <si>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</si>
  <si>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</si>
  <si>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</si>
  <si>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</si>
  <si>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89-1</t>
  </si>
  <si>
    <t>013315000850001</t>
  </si>
  <si>
    <t>关节融合费（小关节）-儿童（加收）</t>
  </si>
  <si>
    <t>013315000860000</t>
  </si>
  <si>
    <t>关节融合费（大关节）</t>
  </si>
  <si>
    <t>通过手术对无法进行重建的大关节进行融合。</t>
  </si>
  <si>
    <t>90-1</t>
  </si>
  <si>
    <t>013315000860001</t>
  </si>
  <si>
    <t>关节融合费（大关节）-儿童（加收）</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</si>
  <si>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</si>
  <si>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</si>
  <si>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</si>
  <si>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</si>
  <si>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01儿童加收15% 11 关节翻修加收50%</t>
  </si>
  <si>
    <t>91-1</t>
  </si>
  <si>
    <t>013315000870001</t>
  </si>
  <si>
    <t>人工关节置换费（小关节）-儿童（加收）</t>
  </si>
  <si>
    <t>91-2</t>
  </si>
  <si>
    <t>013315000870011</t>
  </si>
  <si>
    <t>人工关节置换费（小关节）-关节翻修（加收）</t>
  </si>
  <si>
    <t>013315000880000</t>
  </si>
  <si>
    <t>人工关节置换费（大关节）</t>
  </si>
  <si>
    <t>92-1</t>
  </si>
  <si>
    <t>013315000880001</t>
  </si>
  <si>
    <t>人工关节置换费（大关节）-儿童（加收）</t>
  </si>
  <si>
    <t>92-2</t>
  </si>
  <si>
    <t>013315000880011</t>
  </si>
  <si>
    <t>人工关节置换费（大关节）-关节翻修（加收）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</si>
  <si>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</si>
  <si>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</si>
  <si>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</si>
  <si>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</si>
  <si>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93-1</t>
  </si>
  <si>
    <t>013315000890001</t>
  </si>
  <si>
    <t>人工关节取出费-儿童（加收）</t>
  </si>
  <si>
    <t>013315000900000</t>
  </si>
  <si>
    <t>半月板移植费</t>
  </si>
  <si>
    <t>通过手术将人工/同种异体/异种半月板植入膝关节。</t>
  </si>
  <si>
    <t>所定价格涵盖手术计划、术区准备、消毒、切开、探查、修整、固定移植半月板、止血、引流、缝合、处理用物等步骤所需的人力资源和基本物质资源消耗。</t>
  </si>
  <si>
    <t>每半月板</t>
  </si>
  <si>
    <t>94-1</t>
  </si>
  <si>
    <t>013315000900001</t>
  </si>
  <si>
    <t>半月板移植费-儿童（加收）</t>
  </si>
  <si>
    <t>013315000910000</t>
  </si>
  <si>
    <t>骨骺移植费</t>
  </si>
  <si>
    <t>通过手术移植骨骺。</t>
  </si>
  <si>
    <t>所定价格涵盖手术计划、术区准备、消毒、切取、游离、移植、吻合、固定、止血、引流、缝合、处理用物等步骤所需的人力资源和基本物质资源消耗。</t>
  </si>
  <si>
    <t>95-1</t>
  </si>
  <si>
    <t>013315000910001</t>
  </si>
  <si>
    <t>骨骺移植费-儿童（加收）</t>
  </si>
  <si>
    <t>013315000920000</t>
  </si>
  <si>
    <t>骨骺固定费</t>
  </si>
  <si>
    <t>通过手术固定病损骨骺。</t>
  </si>
  <si>
    <t>所定价格涵盖手术计划、术区准备、消毒、剥离、固定、止血、引流、缝合、处理用物等步骤所需的人力资源和基本物质资源消耗。</t>
  </si>
  <si>
    <t>01 先天性巨指骺闭合</t>
  </si>
  <si>
    <t>96-2</t>
  </si>
  <si>
    <t>013315000920001</t>
  </si>
  <si>
    <t>骨骺固定费-儿童（加收）</t>
  </si>
  <si>
    <t>96-1</t>
  </si>
  <si>
    <t>013315000920100</t>
  </si>
  <si>
    <t>骨骺固定费-先天性巨指骺闭合（扩展）</t>
  </si>
  <si>
    <t>013315000930000</t>
  </si>
  <si>
    <t>肢体神经松解费</t>
  </si>
  <si>
    <t>通过手术松解肢体神经组织。</t>
  </si>
  <si>
    <t>所定价格涵盖手术计划、术区准备、消毒、切开、探查、松解、止血、引流、缝合、处理用物等步骤所需的人力资源和基本物质资源消耗。</t>
  </si>
  <si>
    <t>每根</t>
  </si>
  <si>
    <t>97-1</t>
  </si>
  <si>
    <t>013315000930001</t>
  </si>
  <si>
    <t>肢体神经松解费-儿童（加收）</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</si>
  <si>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</si>
  <si>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</si>
  <si>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</si>
  <si>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</si>
  <si>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98-2</t>
  </si>
  <si>
    <t>013315000940001</t>
  </si>
  <si>
    <t>肢体神经修复费-儿童（加收）</t>
  </si>
  <si>
    <t>013315000950000</t>
  </si>
  <si>
    <t>肢体血管吻合费</t>
  </si>
  <si>
    <t>通过手术吻合肢体血管。</t>
  </si>
  <si>
    <t>所定价格涵盖手术计划、术区准备、消毒、切开、探查、修复、吻合、止血、引流、缝合、处理用物等步骤所需的人力资源和基本物质资源消耗</t>
  </si>
  <si>
    <t>99-1</t>
  </si>
  <si>
    <t>013315000950001</t>
  </si>
  <si>
    <t>肢体血管吻合费-儿童（加收）</t>
  </si>
  <si>
    <t>013315000960000</t>
  </si>
  <si>
    <t>肌腱滑脱修复费</t>
  </si>
  <si>
    <t>通过手术将滑脱的肌腱复位。</t>
  </si>
  <si>
    <t>所定价格涵盖手术计划、术区准备、消毒、切开、探查、复位、重建、止血、引流、缝合、处理用物等步骤所需的人力资源和基本物质资源消耗。</t>
  </si>
  <si>
    <t>100-1</t>
  </si>
  <si>
    <t>013315000960001</t>
  </si>
  <si>
    <t>肌腱滑脱修复费-儿童（加收）</t>
  </si>
  <si>
    <t>013315000970000</t>
  </si>
  <si>
    <t>肌腱/肌肉切取费</t>
  </si>
  <si>
    <t>通过手术切取肌腱/肌肉。</t>
  </si>
  <si>
    <t>所定价格涵盖手术计划、术区准备、消毒、切取、止血、引流、缝合、处理用物等步骤所需的人力资源和基本物质资源消耗。</t>
  </si>
  <si>
    <t>101-1</t>
  </si>
  <si>
    <t>013315000970001</t>
  </si>
  <si>
    <t>肌腱/肌肉切取费-儿童（加收）</t>
  </si>
  <si>
    <t>013315000980000</t>
  </si>
  <si>
    <t>肌腱/肌肉松解费</t>
  </si>
  <si>
    <t>通过手术松解粘连的肌腱/肌肉。</t>
  </si>
  <si>
    <t>所定价格涵盖手术计划、术区准备、消毒、切开、松解、止血、引流、缝合、处理用物等步骤所需的人力资源和基本物质资源消耗。</t>
  </si>
  <si>
    <t>102-1</t>
  </si>
  <si>
    <t>013315000980001</t>
  </si>
  <si>
    <t>肌腱/肌肉松解费-儿童（加收）</t>
  </si>
  <si>
    <t>013315000990000</t>
  </si>
  <si>
    <t>肢体肌腱修复费</t>
  </si>
  <si>
    <t>通过手术修复吻合肢体肌腱韧带。</t>
  </si>
  <si>
    <t>103-1</t>
  </si>
  <si>
    <t>013315000990001</t>
  </si>
  <si>
    <t>肢体肌腱修复费-儿童（加收）</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</si>
  <si>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</si>
  <si>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</si>
  <si>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</si>
  <si>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</si>
  <si>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104-1</t>
  </si>
  <si>
    <t>013315001000001</t>
  </si>
  <si>
    <t>肌腱/肌肉移位成形费-儿童（加收）</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</si>
  <si>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</si>
  <si>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</si>
  <si>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</si>
  <si>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</si>
  <si>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105-1</t>
  </si>
  <si>
    <t>013315001010001</t>
  </si>
  <si>
    <t>肌腱移植费-儿童（加收）</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</si>
  <si>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</si>
  <si>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</si>
  <si>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</si>
  <si>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</si>
  <si>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本项目所称“深层软组织”指：深筋膜及以下组织。</t>
  </si>
  <si>
    <t>106-1</t>
  </si>
  <si>
    <t>013315001020001</t>
  </si>
  <si>
    <t>深层软组织病灶切除费（常规）-儿童（加收）</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</si>
  <si>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</si>
  <si>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</si>
  <si>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</si>
  <si>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</si>
  <si>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107-1</t>
  </si>
  <si>
    <t>013315001030001</t>
  </si>
  <si>
    <t>深层软组织病灶切除费（复杂）-儿童（加收）</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</si>
  <si>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</si>
  <si>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</si>
  <si>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</si>
  <si>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</si>
  <si>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</si>
  <si>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108-1</t>
  </si>
  <si>
    <t>013315001040001</t>
  </si>
  <si>
    <t>筋膜间室综合征切开减压费-儿童（加收）</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</si>
  <si>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</si>
  <si>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</si>
  <si>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</si>
  <si>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</si>
  <si>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试行价格2200</t>
  </si>
  <si>
    <t>试行价格1540</t>
  </si>
  <si>
    <t>试行价格1320</t>
  </si>
  <si>
    <t>109-1</t>
  </si>
  <si>
    <t>013315001050001</t>
  </si>
  <si>
    <t>胸廓出口综合征手术费-儿童（加收）</t>
  </si>
  <si>
    <t>试行价格330</t>
  </si>
  <si>
    <t>试行价格231</t>
  </si>
  <si>
    <t>试行价格198</t>
  </si>
  <si>
    <t>使用说明：
1.上述内容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上述内容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3.上述内容所称“扩展项”，指同一项目下以不同方式提供或在不同场景应用时，只扩展价格项目适用范围、不额外加价的一类子项，子项的价格按主项目执行。
4.上述内容所称“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除基本物耗以外的其他耗材，按照《天津市一次性医疗器械和医用材料收费项目目录》收费，同时按照实际采购价格零差率销售。
5.上述内容中手术类项目服务对象为儿童时，统一落实儿童加收政策（以下简称“儿童加收”），加收比例15%。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上述内容所称的“儿童”，指6周岁及以下，周岁的计算方法以法律的相关规定为准。
6.上述内容所称的“颅颈交界区”，指颅骨枕部与寰枢椎部位区域。
7.上述内容所称的“大关节”，指肢体肩关节、肘关节、腕关节、髋关节、膝关节、踝关节；上述内容所称的“小关节”，指手足部关节等其他局限性关节。
8.上述内容中未涉及的部分与骨科专业相关的如：消融、皮瓣转移等项目，在其他立项指南中另行编录。
9.上述内容中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10.上述内容中项目涉及的椎间盘镜、关节镜等常规内镜下手术已包含在价格构成中，医疗机构在开展相关操作时，执行与开放手术相同的价格标准。
11.上述内容所称的“异种肢体”，指不摘自人体的肢体，包括但不限于动物肢体、机械肢体、以及3D打印等技术人工制造的肢体。
12.上述内容价格构成中所称的“穿刺”为主项操作涉及的必要穿刺技术，价格构成中的穿刺操作不可收取相关费用；独立穿刺项目可按相应治疗价格项目收取。
13.上述内容中涉及“包括……”“…… 等”的，属于开放型表述，所指对象不仅局限于表述中列明的事项，也包括未列明的同类事项。</t>
  </si>
  <si>
    <t>附件2</t>
  </si>
  <si>
    <t>规范口腔类医疗服务项目价格表</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</si>
  <si>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</si>
  <si>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</si>
  <si>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</si>
  <si>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</si>
  <si>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</si>
  <si>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“疗程”指从错合矫治治疗开始到结束。</t>
  </si>
  <si>
    <t>013105020020000</t>
  </si>
  <si>
    <t>乳牙期错合矫治费（复杂）</t>
  </si>
  <si>
    <t>通过矫治器安装调整进行疑难复杂情况的乳牙错合畸形的早期矫治。</t>
  </si>
  <si>
    <t>1.复杂指：骨性Ⅲ类、上颌或上牙弓狭窄、伴颅颌面先天畸形、后牙反合或锁合的情况。
2.“疗程”指从错合矫治治疗开始到结束。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</si>
  <si>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</si>
  <si>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</si>
  <si>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</si>
  <si>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</si>
  <si>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</si>
  <si>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</si>
  <si>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1.复杂指：开合、后牙反合、III度深覆合、后牙锁合、上颌前突（ANB≥7度）或下颌前突（ANB≤0度）、伴颅颌面畸形、伴颞下颌关节病、阻生牙的情况。
2.“疗程”指从错合矫治治疗开始到结束。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</si>
  <si>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</si>
  <si>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</si>
  <si>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</si>
  <si>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</si>
  <si>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</si>
  <si>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</si>
  <si>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1.复杂指：开合、后牙反合、III度深覆合、后牙锁合、严重上颌前突（ANB≥7度）、伴颅颌面畸形、伴颞下颌关节病、阻生牙的情况。
2.“疗程”指从错合矫治治疗开始到结束。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</si>
  <si>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</si>
  <si>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</si>
  <si>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</si>
  <si>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</si>
  <si>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</si>
  <si>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</si>
  <si>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1.复杂指：开合、III度深覆合、后牙反合、后牙锁合、下颌前突（ANB≤0度）、伴颅颌面畸形、伴颞下颌关节病、阻生牙的情况。
2.“疗程”指从错合矫治治疗开始到结束。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</si>
  <si>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</si>
  <si>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</si>
  <si>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</si>
  <si>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2.“疗程”指从错合矫治治疗开始到结束。</t>
  </si>
  <si>
    <t>013105020100000</t>
  </si>
  <si>
    <t>恒牙期Ⅰ类错合矫治费（复杂）</t>
  </si>
  <si>
    <t>通过矫治器安装调整进行疑难复杂情况的恒牙期Ⅰ类错合畸形的矫治。</t>
  </si>
  <si>
    <t>1.复杂指：18岁以上（不含18岁）、开合、III度深覆合、拔磨牙后关闭间隙、磨牙或牙弓远中移动、阻生牙、伴颅颌面畸形、伴颞下颌关节病、正畸-正颌手术联合治疗、舌侧矫治的情况。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</si>
  <si>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</si>
  <si>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</si>
  <si>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</si>
  <si>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</si>
  <si>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</si>
  <si>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</si>
  <si>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</si>
  <si>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</si>
  <si>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</si>
  <si>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</si>
  <si>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</si>
  <si>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</si>
  <si>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</si>
  <si>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</si>
  <si>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013105020150000</t>
  </si>
  <si>
    <t>恒牙期Ⅰ类错合矫形功能治疗费</t>
  </si>
  <si>
    <t>通过针对性矫治器的安装进行恒牙期I类错合畸形的矫形和功能治疗。</t>
  </si>
  <si>
    <t>“疗程”指从错合矫形治疗开始到结束。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</si>
  <si>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</si>
  <si>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</si>
  <si>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</si>
  <si>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</si>
  <si>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</si>
  <si>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</si>
  <si>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</si>
  <si>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</si>
  <si>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</si>
  <si>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</si>
  <si>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</si>
  <si>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</si>
  <si>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</si>
  <si>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</si>
  <si>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</si>
  <si>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</si>
  <si>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</si>
  <si>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2"/>
        <rFont val="仿宋_GB2312"/>
        <charset val="134"/>
      </rPr>
      <t>象限</t>
    </r>
    <r>
      <rPr>
        <sz val="12"/>
        <rFont val="Times New Roman Regular"/>
        <charset val="134"/>
      </rPr>
      <t>•</t>
    </r>
    <r>
      <rPr>
        <sz val="12"/>
        <rFont val="仿宋_GB2312"/>
        <charset val="134"/>
      </rPr>
      <t>疗程</t>
    </r>
  </si>
  <si>
    <t>1.全口共4个象限。
2.累计收费价格超过全口价格，按照全口价格计价收费。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</si>
  <si>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</si>
  <si>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</si>
  <si>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</si>
  <si>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</si>
  <si>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</si>
  <si>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</si>
  <si>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</si>
  <si>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</si>
  <si>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</si>
  <si>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</si>
  <si>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</si>
  <si>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</si>
  <si>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</si>
  <si>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</si>
  <si>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</si>
  <si>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</si>
  <si>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</si>
  <si>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</si>
  <si>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</si>
  <si>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</si>
  <si>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</si>
  <si>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</si>
  <si>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</si>
  <si>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</si>
  <si>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</si>
  <si>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</si>
  <si>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</si>
  <si>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</si>
  <si>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</si>
  <si>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</si>
  <si>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</si>
  <si>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</si>
  <si>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</si>
  <si>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</si>
  <si>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</si>
  <si>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</si>
  <si>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</si>
  <si>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</si>
  <si>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</si>
  <si>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</si>
  <si>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</si>
  <si>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</si>
  <si>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</si>
  <si>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</si>
  <si>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</si>
  <si>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</si>
  <si>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</si>
  <si>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</si>
  <si>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</si>
  <si>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</si>
  <si>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</si>
  <si>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</si>
  <si>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</si>
  <si>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</si>
  <si>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</si>
  <si>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01儿童加收15%
11根管异常加收50%</t>
  </si>
  <si>
    <t>根管</t>
  </si>
  <si>
    <t>本项目所称“根管异常”指：中重度弯曲根管、C型根管、根管间交通枝等特殊根管。根管无明显影像、需要使用8#锉进行疏通、位置靠后的牙齿（第二或第三磨牙）、张口度小于2指、隔湿困难的牙齿。</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</si>
  <si>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</si>
  <si>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</si>
  <si>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</si>
  <si>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</si>
  <si>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</si>
  <si>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</si>
  <si>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</si>
  <si>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</si>
  <si>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01根管封药费</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</si>
  <si>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</si>
  <si>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</si>
  <si>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</si>
  <si>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</si>
  <si>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</si>
  <si>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</si>
  <si>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01乳牙根管充填费</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</si>
  <si>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</si>
  <si>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</si>
  <si>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</si>
  <si>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</si>
  <si>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</si>
  <si>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</si>
  <si>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</si>
  <si>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</si>
  <si>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</si>
  <si>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</si>
  <si>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</si>
  <si>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</si>
  <si>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</si>
  <si>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</si>
  <si>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01根尖段异物取出加收50%</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</si>
  <si>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</si>
  <si>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</si>
  <si>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</si>
  <si>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</si>
  <si>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</si>
  <si>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</si>
  <si>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</si>
  <si>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</si>
  <si>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</si>
  <si>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</si>
  <si>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</si>
  <si>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</si>
  <si>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01髓腔穿孔修补费</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</si>
  <si>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</si>
  <si>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</si>
  <si>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</si>
  <si>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</si>
  <si>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</si>
  <si>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</si>
  <si>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</si>
  <si>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</si>
  <si>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01儿童加收15%
11复杂根尖手术加收100%</t>
  </si>
  <si>
    <t>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</si>
  <si>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</si>
  <si>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</si>
  <si>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</si>
  <si>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</si>
  <si>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</si>
  <si>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</si>
  <si>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</si>
  <si>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</si>
  <si>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01间接盖髓减收50%</t>
  </si>
  <si>
    <t>试行价格150.00</t>
  </si>
  <si>
    <t>试行价格135.00</t>
  </si>
  <si>
    <t>试行价格120.00</t>
  </si>
  <si>
    <t>013105010100001</t>
  </si>
  <si>
    <t>活髓保存治疗费-间接盖髓（减收）</t>
  </si>
  <si>
    <t>试行价格75.00</t>
  </si>
  <si>
    <t>试行价格67.50</t>
  </si>
  <si>
    <t>试行价格60.00</t>
  </si>
  <si>
    <t>013105010110001</t>
  </si>
  <si>
    <t>牙髓再生治疗费</t>
  </si>
  <si>
    <t>清除根管内感染，借助多种方式促进根管内牙髓样组织再生及牙根生长。</t>
  </si>
  <si>
    <t>所定价格涵盖准备、根管内引血、封闭、处理用物等步骤所需的人力资源和基本物质资源消耗。</t>
  </si>
  <si>
    <t>01自体血支架制备加收100%</t>
  </si>
  <si>
    <t>试行价格900.00</t>
  </si>
  <si>
    <t>试行价格810.00</t>
  </si>
  <si>
    <t>试行价格720.00</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</si>
  <si>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</si>
  <si>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</si>
  <si>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</si>
  <si>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</si>
  <si>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</si>
  <si>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01儿童加收15%
11牙体大面积缺损加收100%
12暂封减收80%
13银汞合金充填减收80%</t>
  </si>
  <si>
    <t>牙体大面积缺损指：累及2个及以上牙面的情况。</t>
  </si>
  <si>
    <t>013105010120001</t>
  </si>
  <si>
    <t>牙体缺损直接粘接修复费-儿童（加收）</t>
  </si>
  <si>
    <t>41-2</t>
  </si>
  <si>
    <t>013105010120011</t>
  </si>
  <si>
    <t>牙体缺损直接粘接修复费-牙体大面积缺损（加收）</t>
  </si>
  <si>
    <t>41-3</t>
  </si>
  <si>
    <t>013105010120012</t>
  </si>
  <si>
    <t>牙体缺损直接粘接修复费-暂封（减收）</t>
  </si>
  <si>
    <t>41-4</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</si>
  <si>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</si>
  <si>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</si>
  <si>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</si>
  <si>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</si>
  <si>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</si>
  <si>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</si>
  <si>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01舌腭面形态辅助修复加收100%</t>
  </si>
  <si>
    <t>市场调节价</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</si>
  <si>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</si>
  <si>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</si>
  <si>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</si>
  <si>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</si>
  <si>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</si>
  <si>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</si>
  <si>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</si>
  <si>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</si>
  <si>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</si>
  <si>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</si>
  <si>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</si>
  <si>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</si>
  <si>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</si>
  <si>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</si>
  <si>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</si>
  <si>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</si>
  <si>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</si>
  <si>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</si>
  <si>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01牙脱色费</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</si>
  <si>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</si>
  <si>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</si>
  <si>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</si>
  <si>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</si>
  <si>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</si>
  <si>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</si>
  <si>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</si>
  <si>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01牙列套漂白费</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</si>
  <si>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</si>
  <si>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</si>
  <si>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</si>
  <si>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</si>
  <si>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</si>
  <si>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</si>
  <si>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</si>
  <si>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</si>
  <si>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</si>
  <si>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</si>
  <si>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</si>
  <si>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01复杂牙拔除加收100%</t>
  </si>
  <si>
    <t>1.复杂牙拔除指：正常位牙齿因解剖变异、死髓或牙体治疗后其脆性增加、局部慢性炎症刺激使牙槽骨发生致密性改变、牙骨间骨性结合的情况。
2.乳牙拔除按10%收取。</t>
  </si>
  <si>
    <t>013306020050011</t>
  </si>
  <si>
    <t>牙拔除费-复杂牙拔除（加收）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</si>
  <si>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</si>
  <si>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</si>
  <si>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</si>
  <si>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</si>
  <si>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01儿童加收15%
11复杂阻生牙拔除加收100%</t>
  </si>
  <si>
    <t>01多生牙拔除费</t>
  </si>
  <si>
    <t>复杂阻生牙拔除指：被牙龈覆盖的各类阻生牙；完全埋藏颌骨内的各类阻生牙及多生牙的情况。</t>
  </si>
  <si>
    <t>013306020060001</t>
  </si>
  <si>
    <t>阻生牙拔除费-儿童（加收）</t>
  </si>
  <si>
    <t>50-2</t>
  </si>
  <si>
    <t>013306020060011</t>
  </si>
  <si>
    <t>阻生牙拔除费-复杂阻生牙拔除（加收）</t>
  </si>
  <si>
    <t>50-3</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</si>
  <si>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</si>
  <si>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</si>
  <si>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</si>
  <si>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</si>
  <si>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</si>
  <si>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</si>
  <si>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01儿童加收15%
11骨阻生开窗助萌100%</t>
  </si>
  <si>
    <t>013306020070001</t>
  </si>
  <si>
    <t>阻生牙开窗助萌费-儿童（加收）</t>
  </si>
  <si>
    <t>51-2</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</si>
  <si>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</si>
  <si>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</si>
  <si>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</si>
  <si>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</si>
  <si>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</si>
  <si>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</si>
  <si>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试行价格300.00</t>
  </si>
  <si>
    <t>试行价格240.00</t>
  </si>
  <si>
    <t>试行价格210.00</t>
  </si>
  <si>
    <t>013306020080001</t>
  </si>
  <si>
    <t>阻生牙牙冠切除费-儿童（加收）</t>
  </si>
  <si>
    <t>试行价格45.00</t>
  </si>
  <si>
    <t>试行价格36.00</t>
  </si>
  <si>
    <t>试行价格31.50</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</si>
  <si>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</si>
  <si>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</si>
  <si>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</si>
  <si>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</si>
  <si>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</si>
  <si>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</si>
  <si>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</si>
  <si>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</si>
  <si>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</si>
  <si>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</si>
  <si>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</si>
  <si>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</si>
  <si>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</si>
  <si>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</si>
  <si>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</si>
  <si>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</si>
  <si>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</si>
  <si>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</si>
  <si>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试行价格800.00</t>
  </si>
  <si>
    <t>试行价格640.00</t>
  </si>
  <si>
    <t>试行价格560.00</t>
  </si>
  <si>
    <t>013306020110001</t>
  </si>
  <si>
    <t>预防性拔牙窝组织封闭费-儿童（加收）</t>
  </si>
  <si>
    <t>试行价格96.00</t>
  </si>
  <si>
    <t>试行价格84.00</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</si>
  <si>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</si>
  <si>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</si>
  <si>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</si>
  <si>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</si>
  <si>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01牙再植费</t>
  </si>
  <si>
    <t>013306020120001</t>
  </si>
  <si>
    <t>牙移植费-儿童（加收）</t>
  </si>
  <si>
    <t>56-2</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</si>
  <si>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</si>
  <si>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</si>
  <si>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</si>
  <si>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</si>
  <si>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</si>
  <si>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</si>
  <si>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01儿童加收15%
11软组织缺损修复加收100%</t>
  </si>
  <si>
    <t>病灶</t>
  </si>
  <si>
    <t>013306020130001</t>
  </si>
  <si>
    <t>口腔良性肿物切除费-儿童（加收）</t>
  </si>
  <si>
    <t>57-2</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</si>
  <si>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</si>
  <si>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</si>
  <si>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</si>
  <si>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</si>
  <si>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</si>
  <si>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</si>
  <si>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</si>
  <si>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</si>
  <si>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</si>
  <si>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</si>
  <si>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</si>
  <si>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</si>
  <si>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</si>
  <si>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</si>
  <si>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</si>
  <si>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</si>
  <si>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</si>
  <si>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</si>
  <si>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</si>
  <si>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</si>
  <si>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</si>
  <si>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</si>
  <si>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</si>
  <si>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</si>
  <si>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</si>
  <si>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</si>
  <si>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</si>
  <si>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</si>
  <si>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“次”以3枚牵引钉为基础收费，每增加1枚加收30%，以10枚牵引钉费用封顶。</t>
  </si>
  <si>
    <t>试行价格390.00</t>
  </si>
  <si>
    <t>试行价格312.00</t>
  </si>
  <si>
    <t>试行价格273.00</t>
  </si>
  <si>
    <t>013306020180001</t>
  </si>
  <si>
    <t>口腔牵引钉植入费-儿童（加收）</t>
  </si>
  <si>
    <t>试行价格58.50</t>
  </si>
  <si>
    <t>试行价格46.80</t>
  </si>
  <si>
    <t>试行价格40.95</t>
  </si>
  <si>
    <t>013306020190000</t>
  </si>
  <si>
    <t>口腔牵引钉取出费</t>
  </si>
  <si>
    <t>将植入的牵引钉取出。</t>
  </si>
  <si>
    <t>所定价格涵盖手术计划、术区准备、消毒、拆除、缝合、处理用物等步骤所需的人力资源和基本物质资源消耗。</t>
  </si>
  <si>
    <t>02儿童加收15%</t>
  </si>
  <si>
    <t>试行价格13.50</t>
  </si>
  <si>
    <t>试行价格10.80</t>
  </si>
  <si>
    <t>试行价格9.45</t>
  </si>
  <si>
    <t>013306020190001</t>
  </si>
  <si>
    <t>口腔牵引钉取出费-儿童（加收）</t>
  </si>
  <si>
    <t>试行价格2.03</t>
  </si>
  <si>
    <t>试行价格1.62</t>
  </si>
  <si>
    <t>试行价格1.42</t>
  </si>
  <si>
    <t>013306020200000</t>
  </si>
  <si>
    <t>口腔骨突修整费</t>
  </si>
  <si>
    <t>修整骨尖、骨嵴或骨隆突。</t>
  </si>
  <si>
    <t>所定价格涵盖手术计划、术区准备、消毒、切开、去骨、打磨、冲洗、缝合、处理用物等步骤所需的人力资源和基本物质资源消耗。</t>
  </si>
  <si>
    <t>01儿童加收15%
11复杂骨突加收100%</t>
  </si>
  <si>
    <t>复杂骨突指：一侧上颌结节、下颌舌侧隆突修整、腭部隆突的情况。</t>
  </si>
  <si>
    <t>013306020200001</t>
  </si>
  <si>
    <t>口腔骨突修整费-儿童（加收）</t>
  </si>
  <si>
    <t>64-2</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</si>
  <si>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</si>
  <si>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</si>
  <si>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</si>
  <si>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</si>
  <si>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</si>
  <si>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</si>
  <si>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</si>
  <si>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</si>
  <si>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</si>
  <si>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</si>
  <si>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</si>
  <si>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</si>
  <si>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</si>
  <si>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</si>
  <si>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</si>
  <si>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</si>
  <si>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</si>
  <si>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</si>
  <si>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</si>
  <si>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</si>
  <si>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</si>
  <si>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</si>
  <si>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</si>
  <si>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</si>
  <si>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</si>
  <si>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</si>
  <si>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</si>
  <si>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</si>
  <si>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</si>
  <si>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 xml:space="preserve"> 次</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</si>
  <si>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</si>
  <si>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</si>
  <si>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</si>
  <si>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</si>
  <si>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</si>
  <si>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</si>
  <si>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</si>
  <si>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</si>
  <si>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</si>
  <si>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</si>
  <si>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01儿童加收15%
11下牙槽神经移位加收100%</t>
  </si>
  <si>
    <t>不与同部位其他手术同时收取。</t>
  </si>
  <si>
    <t>试行价格430.00</t>
  </si>
  <si>
    <t>试行价格344.00</t>
  </si>
  <si>
    <t>试行价格301.00</t>
  </si>
  <si>
    <t>013306020240001</t>
  </si>
  <si>
    <t>下牙槽神经探查解剖费-儿童（加收）</t>
  </si>
  <si>
    <t>试行价格64.50</t>
  </si>
  <si>
    <t>试行价格51.60</t>
  </si>
  <si>
    <t>试行价格45.15</t>
  </si>
  <si>
    <t>71-2</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</si>
  <si>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</si>
  <si>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</si>
  <si>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</si>
  <si>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</si>
  <si>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</si>
  <si>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</si>
  <si>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</si>
  <si>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</si>
  <si>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</si>
  <si>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</si>
  <si>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</si>
  <si>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</si>
  <si>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</si>
  <si>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试行价格315.00</t>
  </si>
  <si>
    <t>试行价格252.00</t>
  </si>
  <si>
    <t>试行价格220.50</t>
  </si>
  <si>
    <t>013306020260001</t>
  </si>
  <si>
    <t>口内游离软组织移植费-儿童（加收）</t>
  </si>
  <si>
    <t>试行价格47.25</t>
  </si>
  <si>
    <t>试行价格37.80</t>
  </si>
  <si>
    <t>试行价格33.08</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</si>
  <si>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</si>
  <si>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</si>
  <si>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</si>
  <si>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</si>
  <si>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</si>
  <si>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</si>
  <si>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</si>
  <si>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</si>
  <si>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</si>
  <si>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</si>
  <si>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</si>
  <si>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</si>
  <si>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01即刻修复加收50%
11复杂修复体固定修复加收50%</t>
  </si>
  <si>
    <t>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</si>
  <si>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</si>
  <si>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</si>
  <si>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76-2</t>
  </si>
  <si>
    <t>013105170060011</t>
  </si>
  <si>
    <t>修复体固定修复费-复杂修复固定修复（加收）</t>
  </si>
  <si>
    <t>013105170070000</t>
  </si>
  <si>
    <t>桩核修复费</t>
  </si>
  <si>
    <t>通过桩核修复牙体缺损。</t>
  </si>
  <si>
    <t>所定价格涵盖准备、预备、清理、预备、试戴、消毒、塑核或粘固、桩核修整、处理用物等步骤所需的人力资源和基本物质资源消耗。</t>
  </si>
  <si>
    <t>01一体化纤维桩核加收100%</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</si>
  <si>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</si>
  <si>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</si>
  <si>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</si>
  <si>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</si>
  <si>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</si>
  <si>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</si>
  <si>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01套筒冠修复费</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</si>
  <si>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</si>
  <si>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</si>
  <si>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</si>
  <si>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</si>
  <si>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</si>
  <si>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</si>
  <si>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01复杂全口义齿修复加收50%</t>
  </si>
  <si>
    <t>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</si>
  <si>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</si>
  <si>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</si>
  <si>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</si>
  <si>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</si>
  <si>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</si>
  <si>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</si>
  <si>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</si>
  <si>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</si>
  <si>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</si>
  <si>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</si>
  <si>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</si>
  <si>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01复杂铸造支架可摘局部义齿修复加收50%</t>
  </si>
  <si>
    <t>1.复杂铸造支架可摘局部义齿修复指：牙槽骨重度吸收（II-IV级）、II度及以上深覆合、余留牙存在中重度牙周病（牙槽骨吸收大于1/3的牙齿数目占一半以上）、关节盘移位或骨关节病、牙周夹板的情况。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</si>
  <si>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</si>
  <si>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</si>
  <si>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</si>
  <si>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</si>
  <si>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</si>
  <si>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</si>
  <si>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</si>
  <si>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</si>
  <si>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</si>
  <si>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</si>
  <si>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</si>
  <si>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</si>
  <si>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</si>
  <si>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</si>
  <si>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</si>
  <si>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</si>
  <si>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</si>
  <si>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</si>
  <si>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</si>
  <si>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</si>
  <si>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</si>
  <si>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01减材/增材咬合板加收50%
02弹性咬合板减收70%</t>
  </si>
  <si>
    <t>013105010230001</t>
  </si>
  <si>
    <t>咬合板治疗费-减材/增材咬合板（加收）</t>
  </si>
  <si>
    <t>85-2</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</si>
  <si>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</si>
  <si>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</si>
  <si>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</si>
  <si>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</si>
  <si>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</si>
  <si>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</si>
  <si>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</si>
  <si>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</si>
  <si>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</si>
  <si>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</si>
  <si>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</si>
  <si>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</si>
  <si>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</si>
  <si>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</si>
  <si>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</si>
  <si>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</si>
  <si>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</si>
  <si>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</si>
  <si>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</si>
  <si>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</si>
  <si>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</si>
  <si>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</si>
  <si>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</si>
  <si>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</si>
  <si>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</si>
  <si>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</si>
  <si>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</si>
  <si>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</si>
  <si>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</si>
  <si>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</si>
  <si>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</si>
  <si>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</si>
  <si>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</si>
  <si>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</si>
  <si>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01口腔局部止血费</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</si>
  <si>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</si>
  <si>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</si>
  <si>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</si>
  <si>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</si>
  <si>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</si>
  <si>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</si>
  <si>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01种植牙洁治加收100%</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</si>
  <si>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</si>
  <si>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</si>
  <si>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</si>
  <si>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</si>
  <si>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</si>
  <si>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</si>
  <si>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</si>
  <si>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</si>
  <si>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</si>
  <si>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</si>
  <si>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</si>
  <si>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</si>
  <si>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</si>
  <si>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</si>
  <si>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</si>
  <si>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01种植体龈下刮治加收100%</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</si>
  <si>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</si>
  <si>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</si>
  <si>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</si>
  <si>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</si>
  <si>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</si>
  <si>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</si>
  <si>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</si>
  <si>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</si>
  <si>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</si>
  <si>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</si>
  <si>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</si>
  <si>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</si>
  <si>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01外伤牙固定费</t>
  </si>
  <si>
    <t>98-1</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</si>
  <si>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</si>
  <si>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</si>
  <si>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</si>
  <si>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</si>
  <si>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</si>
  <si>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</si>
  <si>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</si>
  <si>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</si>
  <si>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</si>
  <si>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</si>
  <si>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01儿童加收15%
11复杂牙周翻瓣加收50%</t>
  </si>
  <si>
    <t>复杂牙周翻瓣指：根向或冠向复位切口、远中楔形切除、根分叉病变的情况。</t>
  </si>
  <si>
    <t>013306020280001</t>
  </si>
  <si>
    <t>牙周翻瓣费-儿童（加收）</t>
  </si>
  <si>
    <t>100-2</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</si>
  <si>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</si>
  <si>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</si>
  <si>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</si>
  <si>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</si>
  <si>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</si>
  <si>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</si>
  <si>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01龈瘤切除费</t>
  </si>
  <si>
    <t>013306020290001</t>
  </si>
  <si>
    <t>牙龈成形费-儿童（加收）</t>
  </si>
  <si>
    <t>101-2</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</si>
  <si>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</si>
  <si>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</si>
  <si>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</si>
  <si>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</si>
  <si>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</si>
  <si>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</si>
  <si>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01上皮下结缔组织移植费</t>
  </si>
  <si>
    <t>试行价格1000.00</t>
  </si>
  <si>
    <t>试行价格700.00</t>
  </si>
  <si>
    <t>013306020300001</t>
  </si>
  <si>
    <t>游离龈移植费-儿童（加收）</t>
  </si>
  <si>
    <t>试行价格105.00</t>
  </si>
  <si>
    <t>102-2</t>
  </si>
  <si>
    <t>013306020300100</t>
  </si>
  <si>
    <t>游离龈移植费-上皮下结缔组织移植费（扩展）</t>
  </si>
  <si>
    <t>试行价格1000</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</si>
  <si>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</si>
  <si>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</si>
  <si>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</si>
  <si>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</si>
  <si>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</si>
  <si>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</si>
  <si>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</si>
  <si>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</si>
  <si>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</si>
  <si>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</si>
  <si>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</si>
  <si>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</si>
  <si>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</si>
  <si>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</si>
  <si>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</si>
  <si>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</si>
  <si>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01儿童加收15%
11舌侧加收100%</t>
  </si>
  <si>
    <t>试行价格490.00</t>
  </si>
  <si>
    <t>试行价格392.00</t>
  </si>
  <si>
    <t>试行价格343.00</t>
  </si>
  <si>
    <t>013306020330001</t>
  </si>
  <si>
    <t>皮质骨切开费-儿童（加收）</t>
  </si>
  <si>
    <t>试行价格73.50</t>
  </si>
  <si>
    <t>试行价格58.80</t>
  </si>
  <si>
    <t>试行价格51.45</t>
  </si>
  <si>
    <t>105-2</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</si>
  <si>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</si>
  <si>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</si>
  <si>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</si>
  <si>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</si>
  <si>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</si>
  <si>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</si>
  <si>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</si>
  <si>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</si>
  <si>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</si>
  <si>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</si>
  <si>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</si>
  <si>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</si>
  <si>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</si>
  <si>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</si>
  <si>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</si>
  <si>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</si>
  <si>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</si>
  <si>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</si>
  <si>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试行价格15.00</t>
  </si>
  <si>
    <t>试行价格12.00</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</si>
  <si>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</si>
  <si>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</si>
  <si>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</si>
  <si>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</si>
  <si>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</si>
  <si>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</si>
  <si>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</si>
  <si>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</si>
  <si>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</si>
  <si>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2.“腺体·单侧”指口腔内每侧每腺体。单侧多个腺体或双侧单个腺体可叠加收费。</t>
  </si>
  <si>
    <t>试行价格28.35</t>
  </si>
  <si>
    <t>试行价格25.20</t>
  </si>
  <si>
    <t>013306020340000</t>
  </si>
  <si>
    <t>唾液腺导管取石费</t>
  </si>
  <si>
    <t>通过各种方式将唾液腺导管结石取出。</t>
  </si>
  <si>
    <t>所定价格涵盖手术计划、术区准备、消毒、探查、切开、取出、处理用物等步骤所需的人力资源和基本物质资源消耗。</t>
  </si>
  <si>
    <t>“腺体·单侧”指口腔内每侧每腺体。单侧多个腺体或双侧单个腺体可叠加收费。</t>
  </si>
  <si>
    <t>112-1</t>
  </si>
  <si>
    <t>013306020340001</t>
  </si>
  <si>
    <t>唾液腺导管取石费-儿童（加收）</t>
  </si>
  <si>
    <t>013306020350000</t>
  </si>
  <si>
    <t>唾液腺导管治疗费</t>
  </si>
  <si>
    <t>对唾液腺导管进行治疗。</t>
  </si>
  <si>
    <t>所定价格涵盖手术计划、术区准备、消毒、冲洗、松解、扩张、处理用物等步骤所需的人力资源和基本物质资源消耗。</t>
  </si>
  <si>
    <t>1.“腺体·单侧”指口腔内每侧每腺体。单侧多个腺体或双侧单个腺体可叠加收费。</t>
  </si>
  <si>
    <t>试行价格585.00</t>
  </si>
  <si>
    <t>试行价格526.50</t>
  </si>
  <si>
    <t>试行价格468.00</t>
  </si>
  <si>
    <t>113-1</t>
  </si>
  <si>
    <t>013306020350001</t>
  </si>
  <si>
    <t>唾液腺导管治疗费-儿童（加收）</t>
  </si>
  <si>
    <t>试行价格87.85</t>
  </si>
  <si>
    <t>试行价格78.98</t>
  </si>
  <si>
    <t>试行价格70.20</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</si>
  <si>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</si>
  <si>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</si>
  <si>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</si>
  <si>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</si>
  <si>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使用说明：
1.医疗服务的政府指导价为最高限价，下浮不限。
2.上述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上述中“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4.上述中“扩展项”，指同一项目下以不同方式提供或在不同场景应用时，只扩展价格项目适用范围、不额外加价的一类子项，子项的价格按主项目执行。
5.上述中"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天津市一次性医疗器械和医用材料收费项目目录》收费，同时按照实际采购价格零差率销售。
6.上述中涉及“包括……”“…… 等”的，属于开放型表述，所指对象不仅局限于表述中列明的事项，也包括未列明的同类事项。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8.口腔种植类立项指南中“口腔内植骨费”项目，扩大其服务产出适用范围，不仅局限种植牙所用，口腔学科中“牙槽骨增量手术费”和“牙周植骨费”可按照此项目执行计费。
9.涉及“复杂”等内涵未尽的表述，除上述中已明确的情形外，医院实践中按照“复杂”情形计费的，应以卫生行政主管部门最新版卫生技术规范、临床指南或专家共识中的明确定性为前提。满足复杂情况中的任意一种计算复杂，不同复杂情况不累计叠加收费。
10.在本医疗机构开展错合矫治治疗时，方案设计属诊查治疗应尽事项，不得同时收取设计费。
11.上述中手术类项目服务对象为儿童时，统一落实儿童加收政策（以下简称“儿童加收”），加收比例为15%。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</si>
  <si>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附件3</t>
  </si>
  <si>
    <t>规范泌尿系统医疗服务项目价格表</t>
  </si>
  <si>
    <t>计价
单位</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</si>
  <si>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</si>
  <si>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</si>
  <si>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</si>
  <si>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</si>
  <si>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“次”指双侧，单侧检查按50%收取。</t>
  </si>
  <si>
    <t>试行价格
260.00</t>
  </si>
  <si>
    <t>试行价格
208.00</t>
  </si>
  <si>
    <t>试行价格
156.00</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</si>
  <si>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</si>
  <si>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</si>
  <si>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</si>
  <si>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</si>
  <si>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单做尿流率检查按20%收费。</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</si>
  <si>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</si>
  <si>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</si>
  <si>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</si>
  <si>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</si>
  <si>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</si>
  <si>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</si>
  <si>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</si>
  <si>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</si>
  <si>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01精囊镜检查</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</si>
  <si>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</si>
  <si>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</si>
  <si>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</si>
  <si>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</si>
  <si>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</si>
  <si>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</si>
  <si>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</si>
  <si>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</si>
  <si>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</si>
  <si>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</si>
  <si>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</si>
  <si>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</si>
  <si>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</si>
  <si>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</si>
  <si>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</si>
  <si>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</si>
  <si>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</si>
  <si>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</si>
  <si>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</si>
  <si>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</si>
  <si>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</si>
  <si>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</si>
  <si>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</si>
  <si>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</si>
  <si>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</si>
  <si>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4次以上（含4次）不得收费</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</si>
  <si>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</si>
  <si>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</si>
  <si>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</si>
  <si>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</si>
  <si>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</si>
  <si>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</si>
  <si>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</si>
  <si>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</si>
  <si>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</si>
  <si>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</si>
  <si>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</si>
  <si>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</si>
  <si>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</si>
  <si>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</si>
  <si>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01上尿路加收20%</t>
  </si>
  <si>
    <t>本项目中的“上尿路”指：肾脏及输尿管。</t>
  </si>
  <si>
    <t>013311000040001</t>
  </si>
  <si>
    <t>泌尿系异物取出费-上尿路（加收）</t>
  </si>
  <si>
    <t>13-2</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</si>
  <si>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</si>
  <si>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</si>
  <si>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</si>
  <si>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</si>
  <si>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</si>
  <si>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</si>
  <si>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</si>
  <si>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</si>
  <si>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14-2</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</si>
  <si>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</si>
  <si>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</si>
  <si>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</si>
  <si>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</si>
  <si>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</si>
  <si>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</si>
  <si>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</si>
  <si>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</si>
  <si>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15-2</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</si>
  <si>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</si>
  <si>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</si>
  <si>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</si>
  <si>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</si>
  <si>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</si>
  <si>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</si>
  <si>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01膀胱子宫瘘修补
11膀胱阴道瘘修补</t>
  </si>
  <si>
    <t>013311000070100</t>
  </si>
  <si>
    <t>泌尿道瘘修补费-膀胱子宫瘘修补（扩展）</t>
  </si>
  <si>
    <t>16-2</t>
  </si>
  <si>
    <t>013311000071100</t>
  </si>
  <si>
    <t>泌尿道瘘修补费-膀胱阴道瘘修补（扩展）</t>
  </si>
  <si>
    <t>16-3</t>
  </si>
  <si>
    <t>013311000070001</t>
  </si>
  <si>
    <t>泌尿道瘘修补费-儿童（加收）</t>
  </si>
  <si>
    <t>013311000080000</t>
  </si>
  <si>
    <t>肾穿刺费</t>
  </si>
  <si>
    <t>通过手术穿刺肾脏进行治疗。</t>
  </si>
  <si>
    <t>所定价格涵盖手术计划、术区准备、消毒、穿刺、闭合通路、处理用物等步骤所需的人力资源和基本物质资源消耗。</t>
  </si>
  <si>
    <t>01肾周脓肿引流加收20%</t>
  </si>
  <si>
    <t>01肾封闭</t>
  </si>
  <si>
    <t>013311000080001</t>
  </si>
  <si>
    <t>肾穿刺费-肾周脓肿引流（加收）</t>
  </si>
  <si>
    <t>17-2</t>
  </si>
  <si>
    <t>013311000080100</t>
  </si>
  <si>
    <t>肾穿刺费-肾封闭（扩展）</t>
  </si>
  <si>
    <t>17-3</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</si>
  <si>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</si>
  <si>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</si>
  <si>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</si>
  <si>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</si>
  <si>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</si>
  <si>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</si>
  <si>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试行价格2000.00</t>
  </si>
  <si>
    <t>试行价格1600.00</t>
  </si>
  <si>
    <t>试行价格1200.00</t>
  </si>
  <si>
    <t>18-1</t>
  </si>
  <si>
    <t>013311000090001</t>
  </si>
  <si>
    <t>肾周围淋巴管剥脱费-儿童（加收）</t>
  </si>
  <si>
    <t>试行价格180.00</t>
  </si>
  <si>
    <t>013311000100000</t>
  </si>
  <si>
    <t>肾包膜剥脱费</t>
  </si>
  <si>
    <t>通过手术剥脱肾包膜。</t>
  </si>
  <si>
    <t>所定价格涵盖手术计划、术区准备、切开、探查、剥除、检查、关闭、缝合、处理用物等步骤所需的人力资源和基本物质资源消耗。</t>
  </si>
  <si>
    <t>试行价格1800.00</t>
  </si>
  <si>
    <t>试行价格1440.00</t>
  </si>
  <si>
    <t>试行价格1080.00</t>
  </si>
  <si>
    <t>013311000100001</t>
  </si>
  <si>
    <t>肾包膜剥脱费-儿童（加收）</t>
  </si>
  <si>
    <t>试行价格270.00</t>
  </si>
  <si>
    <t>试行价格216.00</t>
  </si>
  <si>
    <t>试行价格162.00</t>
  </si>
  <si>
    <t>013311000110000</t>
  </si>
  <si>
    <t>融合肾分解费</t>
  </si>
  <si>
    <t>通过手术解除两肾粘连。</t>
  </si>
  <si>
    <t>所定价格涵盖手术计划、术区准备、切开、分离、检查和处理并发症、包扎、缝合、处理用物等步骤所需的人力资源和基本物质资源消耗。</t>
  </si>
  <si>
    <t>试行价格2800.00</t>
  </si>
  <si>
    <t>试行价格2240.00</t>
  </si>
  <si>
    <t>试行价格1680.00</t>
  </si>
  <si>
    <t>013311000110001</t>
  </si>
  <si>
    <t>融合肾分解费-儿童（加收）</t>
  </si>
  <si>
    <t>试行价格420.00</t>
  </si>
  <si>
    <t>试行价格336.00</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</si>
  <si>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</si>
  <si>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</si>
  <si>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</si>
  <si>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</si>
  <si>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</si>
  <si>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</si>
  <si>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</si>
  <si>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</si>
  <si>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</si>
  <si>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</si>
  <si>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</si>
  <si>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</si>
  <si>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</si>
  <si>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</si>
  <si>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</si>
  <si>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</si>
  <si>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01巨大病灶加收20%</t>
  </si>
  <si>
    <t>本项目中的“巨大病灶”指：病灶最大径≥4cm。</t>
  </si>
  <si>
    <t>013311000140001</t>
  </si>
  <si>
    <t>肾部分切除费-巨大病灶（加收）</t>
  </si>
  <si>
    <t>23-2</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</si>
  <si>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</si>
  <si>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</si>
  <si>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</si>
  <si>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</si>
  <si>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</si>
  <si>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</si>
  <si>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</si>
  <si>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</si>
  <si>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</si>
  <si>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</si>
  <si>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</si>
  <si>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</si>
  <si>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01肾上腺嗜铬细胞瘤切除加收10%</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</si>
  <si>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</si>
  <si>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</si>
  <si>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</si>
  <si>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</si>
  <si>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</si>
  <si>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</si>
  <si>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</si>
  <si>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</si>
  <si>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</si>
  <si>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</si>
  <si>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26-2</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</si>
  <si>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</si>
  <si>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</si>
  <si>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</si>
  <si>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</si>
  <si>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</si>
  <si>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</si>
  <si>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01异种器官</t>
  </si>
  <si>
    <t>试行价格4000.00</t>
  </si>
  <si>
    <t>试行价格3200.00</t>
  </si>
  <si>
    <t>试行价格2400.00</t>
  </si>
  <si>
    <t>013311000180100</t>
  </si>
  <si>
    <t>肾上腺移植费-异种器官（扩展）</t>
  </si>
  <si>
    <t>27-2</t>
  </si>
  <si>
    <t>013311000180001</t>
  </si>
  <si>
    <t>肾上腺移植费-儿童（加收）</t>
  </si>
  <si>
    <t>试行价格600.00</t>
  </si>
  <si>
    <t>试行价格480.00</t>
  </si>
  <si>
    <t>试行价格360.00</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</si>
  <si>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</si>
  <si>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</si>
  <si>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</si>
  <si>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</si>
  <si>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</si>
  <si>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</si>
  <si>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</si>
  <si>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</si>
  <si>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</si>
  <si>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</si>
  <si>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</si>
  <si>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</si>
  <si>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</si>
  <si>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</si>
  <si>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</si>
  <si>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</si>
  <si>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</si>
  <si>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</si>
  <si>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</si>
  <si>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</si>
  <si>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</si>
  <si>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</si>
  <si>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</si>
  <si>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</si>
  <si>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</si>
  <si>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</si>
  <si>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</si>
  <si>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</si>
  <si>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试行价格1500.00</t>
  </si>
  <si>
    <t>013311000230001</t>
  </si>
  <si>
    <t>膀胱颈/尿道悬吊费-儿童（加收）</t>
  </si>
  <si>
    <t>试行价格225.00</t>
  </si>
  <si>
    <t>013311000240000</t>
  </si>
  <si>
    <t>膀胱灌注费</t>
  </si>
  <si>
    <t>通过向膀胱灌注药物或其他液体进行治疗。</t>
  </si>
  <si>
    <t>所定价格涵盖消毒、润滑尿道、插管、灌注、撤管、处理用物等步骤所需的人力资源和基本物质资源消耗。</t>
  </si>
  <si>
    <t>013311000250000</t>
  </si>
  <si>
    <t>膀胱修补费</t>
  </si>
  <si>
    <t>通过手术修补膀胱。</t>
  </si>
  <si>
    <t>所定价格涵盖手术计划、术区准备、消毒、切开、修补、缝合、处理用物等步骤所需的人力资源和基本物质资源消耗。</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</si>
  <si>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</si>
  <si>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</si>
  <si>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</si>
  <si>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</si>
  <si>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</si>
  <si>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</si>
  <si>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</si>
  <si>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</si>
  <si>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</si>
  <si>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</si>
  <si>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</si>
  <si>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所定价格涵盖手术计划、术区准备、消毒、切开、切除、缝合、处理用物等步骤所需的人力资源和基本物质资源消耗。</t>
  </si>
  <si>
    <t>01脐尿管肿瘤切除加收30%</t>
  </si>
  <si>
    <t>013311000270011</t>
  </si>
  <si>
    <t>膀胱部分切除费-脐尿管肿瘤切除（加收）</t>
  </si>
  <si>
    <t>013311000270001</t>
  </si>
  <si>
    <t>膀胱部分切除费-儿童（加收）</t>
  </si>
  <si>
    <t>013311000280000</t>
  </si>
  <si>
    <t>膀胱全切除费</t>
  </si>
  <si>
    <t>通过手术切除全部膀胱。</t>
  </si>
  <si>
    <t>013311000280100</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</si>
  <si>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</si>
  <si>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</si>
  <si>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</si>
  <si>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</si>
  <si>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</si>
  <si>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01保留性神经加收12%</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</si>
  <si>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</si>
  <si>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</si>
  <si>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</si>
  <si>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</si>
  <si>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</si>
  <si>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</si>
  <si>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</si>
  <si>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</si>
  <si>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</si>
  <si>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试行价格960.00</t>
  </si>
  <si>
    <t>013311000300001</t>
  </si>
  <si>
    <t>尿道支架置入费-儿童（加收）</t>
  </si>
  <si>
    <t>试行价格144.00</t>
  </si>
  <si>
    <t>试行价格108.00</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</si>
  <si>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</si>
  <si>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</si>
  <si>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</si>
  <si>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</si>
  <si>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</si>
  <si>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</si>
  <si>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</si>
  <si>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</si>
  <si>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</si>
  <si>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</si>
  <si>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</si>
  <si>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</si>
  <si>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</si>
  <si>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</si>
  <si>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</si>
  <si>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</si>
  <si>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</si>
  <si>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</si>
  <si>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</si>
  <si>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</si>
  <si>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</si>
  <si>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</si>
  <si>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</si>
  <si>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</si>
  <si>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</si>
  <si>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</si>
  <si>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</si>
  <si>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</si>
  <si>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</si>
  <si>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</si>
  <si>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</si>
  <si>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</si>
  <si>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</si>
  <si>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</si>
  <si>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</si>
  <si>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</si>
  <si>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</si>
  <si>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</si>
  <si>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</si>
  <si>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01原位或可控性储尿囊加收20%
11输尿管造口减收50%</t>
  </si>
  <si>
    <t>013311000370001</t>
  </si>
  <si>
    <t>尿流改道费-原位或可控性储尿囊（加收）</t>
  </si>
  <si>
    <t>46-2</t>
  </si>
  <si>
    <t>013311000370011</t>
  </si>
  <si>
    <t>尿流改道费-输尿管造口（减收）</t>
  </si>
  <si>
    <t>46-3</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</si>
  <si>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</si>
  <si>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</si>
  <si>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</si>
  <si>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</si>
  <si>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</si>
  <si>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</si>
  <si>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</si>
  <si>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</si>
  <si>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</si>
  <si>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</si>
  <si>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</si>
  <si>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</si>
  <si>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</si>
  <si>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</si>
  <si>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</si>
  <si>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</si>
  <si>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</si>
  <si>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</si>
  <si>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</si>
  <si>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</si>
  <si>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</si>
  <si>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</si>
  <si>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</si>
  <si>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</si>
  <si>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</si>
  <si>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</si>
  <si>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</si>
  <si>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</si>
  <si>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</si>
  <si>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</si>
  <si>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</si>
  <si>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</si>
  <si>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</si>
  <si>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</si>
  <si>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</si>
  <si>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</si>
  <si>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</si>
  <si>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01异种睾丸</t>
  </si>
  <si>
    <t>试行价格1920.00</t>
  </si>
  <si>
    <t>013312000010100</t>
  </si>
  <si>
    <t>睾丸移植费-异种睾丸（扩展）</t>
  </si>
  <si>
    <t>013312000010001</t>
  </si>
  <si>
    <t>睾丸移植费-儿童（加收）</t>
  </si>
  <si>
    <t>试行价格288.00</t>
  </si>
  <si>
    <t>013312000020000</t>
  </si>
  <si>
    <t>隐睾复位费</t>
  </si>
  <si>
    <t>通过手术将隐睾复位至阴囊内。</t>
  </si>
  <si>
    <t>所定价格涵盖手术计划、术区准备、消毒、切开、游离、下降睾丸、固定、关闭、缝合、处理用物等步骤所需的人力资源和基本物质资源消耗。</t>
  </si>
  <si>
    <t>01高位复位加收20%</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</si>
  <si>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</si>
  <si>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</si>
  <si>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</si>
  <si>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</si>
  <si>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</si>
  <si>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</si>
  <si>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</si>
  <si>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</si>
  <si>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</si>
  <si>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01恶性肿瘤切除加收160%</t>
  </si>
  <si>
    <t>01附睾切除</t>
  </si>
  <si>
    <t>013312000030001</t>
  </si>
  <si>
    <t>睾丸切除费-恶性肿瘤切除（加收）</t>
  </si>
  <si>
    <t>013312000030100</t>
  </si>
  <si>
    <t>睾丸切除费-附睾切除（扩展）</t>
  </si>
  <si>
    <t>54-3</t>
  </si>
  <si>
    <t>013312000030011</t>
  </si>
  <si>
    <t>睾丸切除费-儿童（加收）</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</si>
  <si>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</si>
  <si>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</si>
  <si>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</si>
  <si>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</si>
  <si>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</si>
  <si>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</si>
  <si>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</si>
  <si>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</si>
  <si>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</si>
  <si>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</si>
  <si>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试行价格1150.00</t>
  </si>
  <si>
    <t>试行价格920.00</t>
  </si>
  <si>
    <t>试行价格690.00</t>
  </si>
  <si>
    <t>013312000050001</t>
  </si>
  <si>
    <t>睾丸修补费-儿童（加收）</t>
  </si>
  <si>
    <t>试行价格172.50</t>
  </si>
  <si>
    <t>试行价格138.00</t>
  </si>
  <si>
    <t>试行价格103.50</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</si>
  <si>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</si>
  <si>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</si>
  <si>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</si>
  <si>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</si>
  <si>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</si>
  <si>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</si>
  <si>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</si>
  <si>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</si>
  <si>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</si>
  <si>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</si>
  <si>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试行价格50.00</t>
  </si>
  <si>
    <t>试行价格40.00</t>
  </si>
  <si>
    <t>试行价格30.00</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</si>
  <si>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</si>
  <si>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</si>
  <si>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</si>
  <si>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</si>
  <si>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</si>
  <si>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</si>
  <si>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</si>
  <si>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</si>
  <si>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</si>
  <si>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</si>
  <si>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01输精管附睾吻合加收40%</t>
  </si>
  <si>
    <t>013312000090001</t>
  </si>
  <si>
    <t>输精管吻合费-输精管附睾吻合（加收）</t>
  </si>
  <si>
    <t>60-2</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</si>
  <si>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</si>
  <si>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</si>
  <si>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</si>
  <si>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</si>
  <si>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</si>
  <si>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</si>
  <si>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试行价格1120.00</t>
  </si>
  <si>
    <t>试行价格896.00</t>
  </si>
  <si>
    <t>试行价格672.00</t>
  </si>
  <si>
    <t>013312000100001</t>
  </si>
  <si>
    <t>射精管梗阻治疗费-儿童（加收）</t>
  </si>
  <si>
    <t>试行价格168.00</t>
  </si>
  <si>
    <t>试行价格134.40</t>
  </si>
  <si>
    <t>试行价格100.80</t>
  </si>
  <si>
    <t>013312000110000</t>
  </si>
  <si>
    <t>精囊冲洗费</t>
  </si>
  <si>
    <t>通过手术冲洗精囊。</t>
  </si>
  <si>
    <t>所定价格涵盖手术计划、术区准备、消毒、插管、反复冲洗精囊等步骤的人力资源和基本物质资源消耗。</t>
  </si>
  <si>
    <t>试行价格460.00</t>
  </si>
  <si>
    <t>试行价格368.00</t>
  </si>
  <si>
    <t>试行价格276.00</t>
  </si>
  <si>
    <t>013312000110001</t>
  </si>
  <si>
    <t>精囊冲洗费-儿童（加收）</t>
  </si>
  <si>
    <t>试行价格69.00</t>
  </si>
  <si>
    <t>试行价格55.20</t>
  </si>
  <si>
    <t>试行价格41.40</t>
  </si>
  <si>
    <t>013312000120000</t>
  </si>
  <si>
    <t>精囊肿物切除费</t>
  </si>
  <si>
    <t>通过手术切除精囊肿物。</t>
  </si>
  <si>
    <t>所定价格涵盖手术计划、术区准备、消毒、切开、切除精囊肿物、吻合、关闭、缝合、处理用物等步骤所需的人力资源和基本物质资源消耗。</t>
  </si>
  <si>
    <t>01恶性肿瘤切除加收40%</t>
  </si>
  <si>
    <t>试行价格1750.00</t>
  </si>
  <si>
    <t>试行价格1400.00</t>
  </si>
  <si>
    <t>试行价格1050.00</t>
  </si>
  <si>
    <t>013312000120001</t>
  </si>
  <si>
    <t>精囊肿物切除费-恶性肿瘤切除（加收）</t>
  </si>
  <si>
    <t>63-2</t>
  </si>
  <si>
    <t>013312000120011</t>
  </si>
  <si>
    <t>精囊肿物切除费-儿童（加收）</t>
  </si>
  <si>
    <t>试行价格262.50</t>
  </si>
  <si>
    <t>试行价格157.50</t>
  </si>
  <si>
    <t>013312000130000</t>
  </si>
  <si>
    <t>精索静脉曲张结扎费</t>
  </si>
  <si>
    <t>通过手术结扎精索静脉。</t>
  </si>
  <si>
    <t>所定价格涵盖手术计划、术区准备、消毒、切开、定位、结扎、关闭、缝合、处理用物等步骤所需的人力资源和基本物质资源消耗。</t>
  </si>
  <si>
    <t>01精索静脉瘤切除</t>
  </si>
  <si>
    <t>013312000130100</t>
  </si>
  <si>
    <t>精索静脉曲张结扎费-精索静脉瘤切除（扩展）</t>
  </si>
  <si>
    <t>013312000130001</t>
  </si>
  <si>
    <t>精索静脉曲张结扎费-儿童（加收）</t>
  </si>
  <si>
    <t>013312000140000</t>
  </si>
  <si>
    <t>精索静脉曲张栓塞费</t>
  </si>
  <si>
    <t>通过各种方式栓塞精索静脉曲张。</t>
  </si>
  <si>
    <t>所定价格涵盖手术计划、术区准备、消毒、切开、栓塞治疗、缝合、处理用物等步骤所需的人力资源和基本物质资源消耗。</t>
  </si>
  <si>
    <t>试行价格650.00</t>
  </si>
  <si>
    <t>试行价格520.00</t>
  </si>
  <si>
    <t>013312000140001</t>
  </si>
  <si>
    <t>精索静脉曲张栓塞费-儿童（加收）</t>
  </si>
  <si>
    <t>试行价格97.50</t>
  </si>
  <si>
    <t>试行价格78.00</t>
  </si>
  <si>
    <t>013111000030000</t>
  </si>
  <si>
    <t>前列腺按摩费</t>
  </si>
  <si>
    <t>通过各种方式按压挤出前列腺液。</t>
  </si>
  <si>
    <t>所定价格涵盖消毒、定位、按摩、处理用物等步骤所需的人力资源和基本物质资源消耗。</t>
  </si>
  <si>
    <t>试行价格25.00</t>
  </si>
  <si>
    <t>试行价格20.00</t>
  </si>
  <si>
    <t>013111000040000</t>
  </si>
  <si>
    <t>前列腺注射费</t>
  </si>
  <si>
    <t>对前列腺局部注射药物。</t>
  </si>
  <si>
    <t>所定价格涵盖消毒、注射、处理用物等步骤所需的人力资源和基本物质资源消耗。</t>
  </si>
  <si>
    <t>试行价格32.00</t>
  </si>
  <si>
    <t>试行价格24.00</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</si>
  <si>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</si>
  <si>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</si>
  <si>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</si>
  <si>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</si>
  <si>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</si>
  <si>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</si>
  <si>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</si>
  <si>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</si>
  <si>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</si>
  <si>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所定价格涵盖手术计划、术区准备、消毒、切开、分离、切除、缝合、处理用物等步骤所需的人力资源和基本物质资源消耗。</t>
  </si>
  <si>
    <t>01保留性神经加收15%</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</si>
  <si>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</si>
  <si>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</si>
  <si>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</si>
  <si>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</si>
  <si>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</si>
  <si>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</si>
  <si>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</si>
  <si>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</si>
  <si>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01前列腺囊肿切除加收80%</t>
  </si>
  <si>
    <t>试行价格850.00</t>
  </si>
  <si>
    <t>试行价格680.00</t>
  </si>
  <si>
    <t>试行价格510.00</t>
  </si>
  <si>
    <t>013312000170001</t>
  </si>
  <si>
    <t>前列腺囊肿引流费-前列腺囊肿切除（加收）</t>
  </si>
  <si>
    <t>试行价格544.00</t>
  </si>
  <si>
    <t>试行价格408.00</t>
  </si>
  <si>
    <t>70-2</t>
  </si>
  <si>
    <t>013312000170011</t>
  </si>
  <si>
    <t>前列腺囊肿引流费-儿童（加收）</t>
  </si>
  <si>
    <t>试行价格127.50</t>
  </si>
  <si>
    <t>试行价格102.00</t>
  </si>
  <si>
    <t>试行价格76.50</t>
  </si>
  <si>
    <t>013312000180000</t>
  </si>
  <si>
    <t>阴囊肿物切除费</t>
  </si>
  <si>
    <t>通过手术切除阴囊内肿物。</t>
  </si>
  <si>
    <t>所定价格涵盖手术计划、术区准备、消毒、切开、切除、关闭、缝合、处理用物等步骤所需的人力资源和基本物质资源消耗。</t>
  </si>
  <si>
    <t>01恶性肿瘤切除加收200%</t>
  </si>
  <si>
    <t>试行价格605.00</t>
  </si>
  <si>
    <t>试行价格484.00</t>
  </si>
  <si>
    <t>试行价格363.00</t>
  </si>
  <si>
    <t>013312000180001</t>
  </si>
  <si>
    <t>阴囊肿物切除费-恶性肿瘤切除（加收）</t>
  </si>
  <si>
    <t>试行价格1210.00</t>
  </si>
  <si>
    <t>试行价格968.00</t>
  </si>
  <si>
    <t>试行价格726.00</t>
  </si>
  <si>
    <t>013312000180011</t>
  </si>
  <si>
    <t>阴囊肿物切除费-儿童（加收）</t>
  </si>
  <si>
    <t>试行价格90.75</t>
  </si>
  <si>
    <t>试行价格72.60</t>
  </si>
  <si>
    <t>试行价格54.45</t>
  </si>
  <si>
    <t>013312000190000</t>
  </si>
  <si>
    <t>阴囊病变清创引流费</t>
  </si>
  <si>
    <t>通过手术对阴囊脓性肿物进行清创引流。</t>
  </si>
  <si>
    <t>所定价格涵盖手术计划、术区准备、消毒、切开、清创、引流、缝合、处理用物等步骤所需的人力资源和基本物质资源消耗。</t>
  </si>
  <si>
    <t>试行价格416.00</t>
  </si>
  <si>
    <t>013312000190001</t>
  </si>
  <si>
    <t>阴囊病变清创引流费-儿童（加收）</t>
  </si>
  <si>
    <t>试行价格62.40</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</si>
  <si>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</si>
  <si>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</si>
  <si>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</si>
  <si>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</si>
  <si>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</si>
  <si>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</si>
  <si>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</si>
  <si>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</si>
  <si>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</si>
  <si>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</si>
  <si>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</si>
  <si>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</si>
  <si>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</si>
  <si>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</si>
  <si>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</si>
  <si>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</si>
  <si>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</si>
  <si>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</si>
  <si>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01阴茎阴囊全切加收20%</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</si>
  <si>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</si>
  <si>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</si>
  <si>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</si>
  <si>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</si>
  <si>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</si>
  <si>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</si>
  <si>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</si>
  <si>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</si>
  <si>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</si>
  <si>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</si>
  <si>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</si>
  <si>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</si>
  <si>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</si>
  <si>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</si>
  <si>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</si>
  <si>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试行价格1953.00</t>
  </si>
  <si>
    <t>试行价格1562.40</t>
  </si>
  <si>
    <t>试行价格1171.80</t>
  </si>
  <si>
    <t>013312000230001</t>
  </si>
  <si>
    <t>阴茎假体取出费-儿童（加收）</t>
  </si>
  <si>
    <t>试行价格292.95</t>
  </si>
  <si>
    <t>试行价格234.36</t>
  </si>
  <si>
    <t>试行价格175.77</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</si>
  <si>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</si>
  <si>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</si>
  <si>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</si>
  <si>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</si>
  <si>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</si>
  <si>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试行价格2703.00</t>
  </si>
  <si>
    <t>试行价格2162.40</t>
  </si>
  <si>
    <t>试行价格1621.80</t>
  </si>
  <si>
    <t>013312000240001</t>
  </si>
  <si>
    <t>阴茎假体更换费-儿童（加收）</t>
  </si>
  <si>
    <t>试行价格405.45</t>
  </si>
  <si>
    <t>试行价格324.36</t>
  </si>
  <si>
    <t>试行价格243.27</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</si>
  <si>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</si>
  <si>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</si>
  <si>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</si>
  <si>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</si>
  <si>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013312000250100</t>
  </si>
  <si>
    <t>阴茎再植费-异种器官（扩展）</t>
  </si>
  <si>
    <t>80-2</t>
  </si>
  <si>
    <t>013312000250001</t>
  </si>
  <si>
    <t>阴茎再植费-儿童（加收）</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</si>
  <si>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</si>
  <si>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</si>
  <si>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</si>
  <si>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</si>
  <si>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此项目价格基于疾病治疗的目的，美容整形相关项目价格在美容整形类立项指南中另行规范。</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</si>
  <si>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</si>
  <si>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</si>
  <si>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</si>
  <si>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</si>
  <si>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</si>
  <si>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</si>
  <si>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试行价格985.00</t>
  </si>
  <si>
    <t>试行价格788.00</t>
  </si>
  <si>
    <t>试行价格591.00</t>
  </si>
  <si>
    <t>013312000270001</t>
  </si>
  <si>
    <t>尿道阴茎海绵体分流费-儿童（加收）</t>
  </si>
  <si>
    <t>试行价格147.75</t>
  </si>
  <si>
    <t>试行价格118.20</t>
  </si>
  <si>
    <t>试行价格88.65</t>
  </si>
  <si>
    <t>013312000280000</t>
  </si>
  <si>
    <t>阴茎损伤修补费</t>
  </si>
  <si>
    <t>通过各种方式缝合修补阴茎白膜及海绵体。</t>
  </si>
  <si>
    <t>所定价格涵盖手术计划、术区准备、消毒、切开、修补、关闭、缝合、处理用物等步骤所需的人力资源和基本物质资源消耗。</t>
  </si>
  <si>
    <t>试行价格280.00</t>
  </si>
  <si>
    <t>试行价格224.00</t>
  </si>
  <si>
    <t>013312000280001</t>
  </si>
  <si>
    <t>阴茎损伤修补费-儿童（加收）</t>
  </si>
  <si>
    <t>试行价格42.00</t>
  </si>
  <si>
    <t>试行价格33.60</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</si>
  <si>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</si>
  <si>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</si>
  <si>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</si>
  <si>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</si>
  <si>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</si>
  <si>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</si>
  <si>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</si>
  <si>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</si>
  <si>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</si>
  <si>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</si>
  <si>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</si>
  <si>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</si>
  <si>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</si>
  <si>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</si>
  <si>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</si>
  <si>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</si>
  <si>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</si>
  <si>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</si>
  <si>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</si>
  <si>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01副神经节瘤加收20%</t>
  </si>
  <si>
    <t>013311000430001</t>
  </si>
  <si>
    <t>腹膜后肿物切除费-副神经节瘤（加收）</t>
  </si>
  <si>
    <t>87-2</t>
  </si>
  <si>
    <t>013311000430011</t>
  </si>
  <si>
    <t>腹膜后肿物切除费-儿童（加收）</t>
  </si>
  <si>
    <t>使用说明：
1.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3.所称“扩展项”，指同一项目下以不同方式提供或在不同场景应用时，只扩展价格项目适用范围、不额外加价的一类子项，子项的价格按主项目执行。
4.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的其他耗材，按照我市一次性耗材目录收费，同时按照实际采购价格零差率销售。
5.涉及“复杂”等内涵未尽的表述，除立项指南中已明确的情形外，医院实践中按照“复杂”情形计费的，应以国家级技术规范、临床指南或专家共识中的明确定性为前提，下同。
6.价格构成中所称的“穿刺”为主项操作涉及的必要穿刺步骤。
7.涉及“包括……”“…… 等”的，属于开放型表述，所指对象不仅局限于表述中列明的事项，也包括未列明的同类事项。
8.手术项目若需病理取样，项目的价格构成中包含标本的留取和送检。
9.未尽事项，可在辅助操作类等其他立项指南中单独列示，医疗机构可暂按现行价格项目收费。
10.价格项目可应用人工智能辅助进行的，可直接按主项目收费，不同时收费。
11.所称的“儿童”，指6周岁及以下，周岁的计算方法以法律的相关规定为准”。</t>
  </si>
  <si>
    <t>附件4</t>
  </si>
  <si>
    <t>规范神经系统类医疗服务项目价格表</t>
  </si>
  <si>
    <t>1</t>
  </si>
  <si>
    <t>012401000020000</t>
  </si>
  <si>
    <t>脑磁图检查费</t>
  </si>
  <si>
    <t>通过仪器采集分析脑磁图电波。</t>
  </si>
  <si>
    <t>所定价格涵盖设备准备、安装、定位、采集、记录、出具报告等步骤所需的人力资源和基本物质资源消耗。</t>
  </si>
  <si>
    <t>暂不定价</t>
  </si>
  <si>
    <t>2</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</si>
  <si>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</si>
  <si>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</si>
  <si>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</si>
  <si>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</si>
  <si>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01床旁加收30元
11单纤维检查加收15元
21震颤分析加收100元</t>
  </si>
  <si>
    <t>1.次指1条肌肉，每增加1条肌肉加收90%，检查超过12条肌肉时按12条肌肉收费。
2.震颤分析按单侧（头部左右侧、单肢）收费。</t>
  </si>
  <si>
    <t>012401000030001</t>
  </si>
  <si>
    <t>针极肌电图检查费-床旁（加收）</t>
  </si>
  <si>
    <t>2-2</t>
  </si>
  <si>
    <t>012401000030011</t>
  </si>
  <si>
    <t>针极肌电图检查费-单纤维检查（加收）</t>
  </si>
  <si>
    <t>2-3</t>
  </si>
  <si>
    <t>012401000030021</t>
  </si>
  <si>
    <t>针极肌电图检查费-震颤分析（加收）</t>
  </si>
  <si>
    <t>3</t>
  </si>
  <si>
    <t>012401000040000</t>
  </si>
  <si>
    <t>神经传导速度测定费</t>
  </si>
  <si>
    <t>通过仪器对感觉神经或混合神经进行测量。</t>
  </si>
  <si>
    <t>所定价格涵盖设备准备、安装、刺激、分析、出具报告等步骤所需的人力资源和基本物质资源消耗。</t>
  </si>
  <si>
    <t>01床旁加收30元
11长时程运动诱发试验加收100元
21寸移运动神经传导测定加收50元</t>
  </si>
  <si>
    <t>每根神经</t>
  </si>
  <si>
    <t>长时程运动诱发试验按次收费。</t>
  </si>
  <si>
    <t>012401000040001</t>
  </si>
  <si>
    <t>神经传导速度测定费-床旁（加收）</t>
  </si>
  <si>
    <t>3-2</t>
  </si>
  <si>
    <t>012401000040011</t>
  </si>
  <si>
    <t>神经传导速度测定费-长时程运动诱发试验（加收）</t>
  </si>
  <si>
    <t>3-3</t>
  </si>
  <si>
    <t>012401000040021</t>
  </si>
  <si>
    <t>神经传导速度测定费-寸移运动神经传导测定（加收）</t>
  </si>
  <si>
    <t>4</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</si>
  <si>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</si>
  <si>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</si>
  <si>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</si>
  <si>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</si>
  <si>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01床旁加收30元</t>
  </si>
  <si>
    <t>012401000050001</t>
  </si>
  <si>
    <t>神经电图费-床旁（加收）</t>
  </si>
  <si>
    <t>5</t>
  </si>
  <si>
    <t>012401000060000</t>
  </si>
  <si>
    <t>皮肤交感反应检查费</t>
  </si>
  <si>
    <t>通过仪器刺激对四肢交感神经功能进行检查。</t>
  </si>
  <si>
    <t>所定价格涵盖设备准备、安装、刺激、采集、分析、出具报告等步骤所需的人力资源和基本物质资源消耗。</t>
  </si>
  <si>
    <t>6</t>
  </si>
  <si>
    <t>012401000070000</t>
  </si>
  <si>
    <t>事件相关电位费</t>
  </si>
  <si>
    <t>通过采集脑诱发电位，对患者注意力、记忆力等认知功能进行评估。</t>
  </si>
  <si>
    <t>检查超过3项时按3项收费。</t>
  </si>
  <si>
    <t>7</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</si>
  <si>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</si>
  <si>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</si>
  <si>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</si>
  <si>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</si>
  <si>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</si>
  <si>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</si>
  <si>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8</t>
  </si>
  <si>
    <t>012401000090000</t>
  </si>
  <si>
    <t>体感诱发电位费</t>
  </si>
  <si>
    <t>通过刺激体感通路采集分析诱发电位。</t>
  </si>
  <si>
    <t>单肢</t>
  </si>
  <si>
    <t>8-1</t>
  </si>
  <si>
    <t>012401000090001</t>
  </si>
  <si>
    <t>体感诱发电位费-床旁（加收）</t>
  </si>
  <si>
    <t>9</t>
  </si>
  <si>
    <t>012401000100000</t>
  </si>
  <si>
    <t>运动诱发电位费</t>
  </si>
  <si>
    <t>通过刺激运动通路采集分析诱发电位。</t>
  </si>
  <si>
    <t>10</t>
  </si>
  <si>
    <t>012401000110000</t>
  </si>
  <si>
    <t>睡眠神经多导监测费</t>
  </si>
  <si>
    <t>重点对睡眠状态下患者脑电、肌电、心电等电生理指标进行监测，同步监测患者体动、呼吸行为和功能。</t>
  </si>
  <si>
    <t>所定价格涵盖设备准备、安装、记录、分析、出具报告等步骤所需的人力资源和基本物质资源消耗。</t>
  </si>
  <si>
    <t>01便携睡眠神经多导监测减收40%</t>
  </si>
  <si>
    <t>不与呼吸系统类立项指南中的“睡眠呼吸监测费”同时收取。</t>
  </si>
  <si>
    <t>012401000110001</t>
  </si>
  <si>
    <t>睡眠神经多导监测费-便携睡眠神经多导监测（减收）</t>
  </si>
  <si>
    <t>11</t>
  </si>
  <si>
    <t>012401000120000</t>
  </si>
  <si>
    <t>颅内压监测费（有创）</t>
  </si>
  <si>
    <t>通过有创方式监测颅内压变化。</t>
  </si>
  <si>
    <t>所定价格涵盖摆位、设备准备、安装、监测、记录、分析等步骤所需的人力资源和基本物质资源消耗。</t>
  </si>
  <si>
    <t>小时</t>
  </si>
  <si>
    <t>12</t>
  </si>
  <si>
    <t>012401000130000</t>
  </si>
  <si>
    <t>颅内压监测费（无创）</t>
  </si>
  <si>
    <t>通过无创方式监测颅内压变化。</t>
  </si>
  <si>
    <t>13</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</si>
  <si>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</si>
  <si>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</si>
  <si>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</si>
  <si>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</si>
  <si>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次指3根及以下血管，超过3根血管，每增加1根血管加收10%。超过8根血管时按8根血管收费。</t>
  </si>
  <si>
    <t>14</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</si>
  <si>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</si>
  <si>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</si>
  <si>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</si>
  <si>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</si>
  <si>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次指4根及以下血管，超过4根血管，每增加1根血管加收10%。超过12根血管时按12根血管收费。</t>
  </si>
  <si>
    <t>15</t>
  </si>
  <si>
    <t>013101000020000</t>
  </si>
  <si>
    <t>无创神经刺激治疗费</t>
  </si>
  <si>
    <t>通过仪器经颅电/磁刺激神经系统的相关部位。</t>
  </si>
  <si>
    <t>所定价格涵盖连接电极、设置参数、电/磁刺激治疗等步骤所需的人力资源和基本物质资源消耗。</t>
  </si>
  <si>
    <t>16</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</si>
  <si>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</si>
  <si>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</si>
  <si>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</si>
  <si>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</si>
  <si>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01儿童加收15%
11颅内血管加收15%</t>
  </si>
  <si>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</si>
  <si>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</si>
  <si>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</si>
  <si>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</si>
  <si>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</si>
  <si>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</si>
  <si>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17</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</si>
  <si>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</si>
  <si>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</si>
  <si>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</si>
  <si>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</si>
  <si>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</si>
  <si>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</si>
  <si>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</si>
  <si>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</si>
  <si>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</si>
  <si>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</si>
  <si>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</si>
  <si>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</si>
  <si>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</si>
  <si>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试行价格3520.00</t>
  </si>
  <si>
    <t>试行价格2464.00</t>
  </si>
  <si>
    <t>试行价格2112.00</t>
  </si>
  <si>
    <t>013302000050001</t>
  </si>
  <si>
    <t>慢性闭塞脑血管逆向再通费（介入）-儿童（加收）</t>
  </si>
  <si>
    <t>试行价格528.00</t>
  </si>
  <si>
    <t>试行价格369.60</t>
  </si>
  <si>
    <t>试行价格316.80</t>
  </si>
  <si>
    <t>18-2</t>
  </si>
  <si>
    <t>013302000050011</t>
  </si>
  <si>
    <t>慢性闭塞脑血管逆向再通费（介入）-颅内血管（加收）</t>
  </si>
  <si>
    <t>19</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</si>
  <si>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</si>
  <si>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</si>
  <si>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</si>
  <si>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</si>
  <si>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</si>
  <si>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</si>
  <si>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20</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</si>
  <si>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</si>
  <si>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</si>
  <si>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</si>
  <si>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</si>
  <si>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</si>
  <si>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试行价格2700.00</t>
  </si>
  <si>
    <t>试行价格1890.00</t>
  </si>
  <si>
    <t>试行价格1620.00</t>
  </si>
  <si>
    <t>013302000070001</t>
  </si>
  <si>
    <t>脑血管腔内溶栓费（介入）-儿童（加收）</t>
  </si>
  <si>
    <t>试行价格405.00</t>
  </si>
  <si>
    <t>试行价格283.50</t>
  </si>
  <si>
    <t>试行价格243.00</t>
  </si>
  <si>
    <t>20-2</t>
  </si>
  <si>
    <t>013302000070100</t>
  </si>
  <si>
    <t>脑血管腔内溶栓费（介入）-脑血管腔内化疗费（扩展）</t>
  </si>
  <si>
    <t>21</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</si>
  <si>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</si>
  <si>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</si>
  <si>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</si>
  <si>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</si>
  <si>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01儿童加收15%
11脑血管畸形栓塞加收15%</t>
  </si>
  <si>
    <t>013302000080001</t>
  </si>
  <si>
    <t>脑血管栓塞费（介入）-儿童（加收）</t>
  </si>
  <si>
    <t>21-2</t>
  </si>
  <si>
    <t>013302000080011</t>
  </si>
  <si>
    <t>脑血管栓塞费（介入）-脑血管畸形栓塞（加收）</t>
  </si>
  <si>
    <t>22</t>
  </si>
  <si>
    <t>013302000090000</t>
  </si>
  <si>
    <t>颅内动脉瘤栓塞费（介入）</t>
  </si>
  <si>
    <t>通过介入方式将栓塞物质导入颅内动脉瘤。</t>
  </si>
  <si>
    <t>013302000090001</t>
  </si>
  <si>
    <t>颅内动脉瘤栓塞费（介入）-儿童（加收）</t>
  </si>
  <si>
    <t>23</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</si>
  <si>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</si>
  <si>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</si>
  <si>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</si>
  <si>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</si>
  <si>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01儿童加收15%
11脊髓血管畸形栓塞加收15%</t>
  </si>
  <si>
    <t>013302000100001</t>
  </si>
  <si>
    <t>脊髓血管栓塞费（介入）-儿童（加收）</t>
  </si>
  <si>
    <t>013302000100011</t>
  </si>
  <si>
    <t>脊髓血管栓塞费（介入）-脊髓血管畸形栓塞（加收）</t>
  </si>
  <si>
    <t>24</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</si>
  <si>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</si>
  <si>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</si>
  <si>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</si>
  <si>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</si>
  <si>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</si>
  <si>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</si>
  <si>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</si>
  <si>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25</t>
  </si>
  <si>
    <t>013302000120000</t>
  </si>
  <si>
    <t>颅内电极置入费（深部电极）</t>
  </si>
  <si>
    <t>1.本项目所称“深部电极”指：侵入脑实质组织的电极。
2.次指置入3个及3个以内电极，超过3个电极，每增加1个电极加收5%。超过8个电极按8个电极收费。
3.同台手术不得同时收取“颅内电极取出费”。</t>
  </si>
  <si>
    <t>013302000120001</t>
  </si>
  <si>
    <t>颅内电极置入费（深部电极）-儿童（加收）</t>
  </si>
  <si>
    <t>26</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</si>
  <si>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</si>
  <si>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</si>
  <si>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</si>
  <si>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</si>
  <si>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</si>
  <si>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</si>
  <si>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27</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</si>
  <si>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</si>
  <si>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</si>
  <si>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</si>
  <si>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</si>
  <si>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</si>
  <si>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</si>
  <si>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28</t>
  </si>
  <si>
    <t>013302000150000</t>
  </si>
  <si>
    <t>脊髓电极取出费</t>
  </si>
  <si>
    <t>通过各种方式将置入脊髓的电极电刺激器取出。</t>
  </si>
  <si>
    <t>试行价格950.00</t>
  </si>
  <si>
    <t>试行价格665.00</t>
  </si>
  <si>
    <t>试行价格570.00</t>
  </si>
  <si>
    <t>013302000150001</t>
  </si>
  <si>
    <t>脊髓电极取出费-儿童（加收）</t>
  </si>
  <si>
    <t>试行价格142.50</t>
  </si>
  <si>
    <t>试行价格99.75</t>
  </si>
  <si>
    <t>试行价格85.50</t>
  </si>
  <si>
    <t>29</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</si>
  <si>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</si>
  <si>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</si>
  <si>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</si>
  <si>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</si>
  <si>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</si>
  <si>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013302000160001</t>
  </si>
  <si>
    <t>周围神经电极置入费-儿童（加收）</t>
  </si>
  <si>
    <t>29-2</t>
  </si>
  <si>
    <t>013302000160100</t>
  </si>
  <si>
    <t>周围神经电极置入费-迷走神经刺激器置入（扩展）</t>
  </si>
  <si>
    <t>29-3</t>
  </si>
  <si>
    <t>013302000161100</t>
  </si>
  <si>
    <t>周围神经电极置入费-骶神经刺激装置永久置入（扩展）</t>
  </si>
  <si>
    <t>30</t>
  </si>
  <si>
    <t>013302000170000</t>
  </si>
  <si>
    <t>周围神经电极取出费</t>
  </si>
  <si>
    <t>通过各种方式将置入周围神经的电极/电刺激器取出。</t>
  </si>
  <si>
    <t>013302000170001</t>
  </si>
  <si>
    <t>周围神经电极取出费-儿童（加收）</t>
  </si>
  <si>
    <t>31</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</si>
  <si>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</si>
  <si>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</si>
  <si>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</si>
  <si>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</si>
  <si>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32</t>
  </si>
  <si>
    <t>013302000180000</t>
  </si>
  <si>
    <t>颅内探查费</t>
  </si>
  <si>
    <t>通过手术探查颅内情况。</t>
  </si>
  <si>
    <t>所定价格涵盖手术计划、术区准备、消毒铺巾、开颅、探查、关颅、缝合、处理手术用具等步骤所需的人力资源和基本物质资源消耗。</t>
  </si>
  <si>
    <t>013302000180001</t>
  </si>
  <si>
    <t>颅内探查费-儿童（加收）</t>
  </si>
  <si>
    <t>33</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</si>
  <si>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</si>
  <si>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</si>
  <si>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</si>
  <si>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</si>
  <si>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01儿童加收15%
11脑内穿刺引流加收15%</t>
  </si>
  <si>
    <t>01腰大池穿刺引流</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</si>
  <si>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</si>
  <si>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</si>
  <si>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</si>
  <si>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</si>
  <si>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</si>
  <si>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</si>
  <si>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</si>
  <si>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34</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</si>
  <si>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</si>
  <si>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</si>
  <si>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</si>
  <si>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</si>
  <si>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35</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</si>
  <si>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</si>
  <si>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</si>
  <si>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</si>
  <si>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</si>
  <si>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</si>
  <si>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</si>
  <si>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</si>
  <si>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36</t>
  </si>
  <si>
    <t>013302000220000</t>
  </si>
  <si>
    <t>颅内储液装置取出费</t>
  </si>
  <si>
    <t>通过各种方式将置入的储液装置及管路取出。</t>
  </si>
  <si>
    <t>013302000220001</t>
  </si>
  <si>
    <t>颅内储液装置取出费-儿童（加收）</t>
  </si>
  <si>
    <t>37</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</si>
  <si>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</si>
  <si>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</si>
  <si>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</si>
  <si>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</si>
  <si>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</si>
  <si>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</si>
  <si>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</si>
  <si>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38</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</si>
  <si>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</si>
  <si>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</si>
  <si>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</si>
  <si>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</si>
  <si>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</si>
  <si>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</si>
  <si>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39</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</si>
  <si>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</si>
  <si>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</si>
  <si>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</si>
  <si>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</si>
  <si>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不与“开颅颅内减压费”同时收取。</t>
  </si>
  <si>
    <t>013302000250001</t>
  </si>
  <si>
    <t>颅内病变切除费（常规）-儿童（加收）</t>
  </si>
  <si>
    <t>40</t>
  </si>
  <si>
    <t>013302000260000</t>
  </si>
  <si>
    <t>颅内病变切除费（复杂）</t>
  </si>
  <si>
    <t>通过去除、离断、毁损等手术方式治疗复杂颅内病变。</t>
  </si>
  <si>
    <r>
      <rPr>
        <sz val="12"/>
        <rFont val="仿宋_GB2312"/>
        <charset val="134"/>
      </rPr>
      <t xml:space="preserve">1.本项目所称“复杂”指：幕下病变、累及重要血管（浅部及深部动静脉、静脉窦）、累及功能区、血管病变、多个病灶切除、病变最大径大于30mm、病变弥散。
</t>
    </r>
    <r>
      <rPr>
        <b/>
        <sz val="12"/>
        <rFont val="仿宋_GB2312"/>
        <charset val="134"/>
      </rPr>
      <t>2.不与“开颅颅内减压费”同时收取。</t>
    </r>
  </si>
  <si>
    <t>013302000260001</t>
  </si>
  <si>
    <t>颅内病变切除费（复杂）-儿童（加收）</t>
  </si>
  <si>
    <t>41</t>
  </si>
  <si>
    <t>013302000270000</t>
  </si>
  <si>
    <t>颅底病变切除费（常规）</t>
  </si>
  <si>
    <t>通过手术切除或清除颅底病变。</t>
  </si>
  <si>
    <t>013302000270001</t>
  </si>
  <si>
    <t>颅底病变切除费（常规）-儿童（加收）</t>
  </si>
  <si>
    <t>42</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</si>
  <si>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</si>
  <si>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</si>
  <si>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</si>
  <si>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</si>
  <si>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</si>
  <si>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</si>
  <si>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43</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</si>
  <si>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</si>
  <si>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</si>
  <si>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</si>
  <si>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</si>
  <si>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</si>
  <si>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</si>
  <si>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</si>
  <si>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44</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</si>
  <si>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</si>
  <si>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</si>
  <si>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</si>
  <si>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</si>
  <si>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</si>
  <si>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</si>
  <si>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</si>
  <si>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45</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</si>
  <si>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</si>
  <si>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</si>
  <si>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</si>
  <si>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</si>
  <si>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</si>
  <si>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</si>
  <si>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</si>
  <si>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46</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</si>
  <si>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</si>
  <si>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</si>
  <si>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</si>
  <si>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</si>
  <si>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</si>
  <si>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013302000320001</t>
  </si>
  <si>
    <t>颅底重建费-儿童（加收）</t>
  </si>
  <si>
    <t>013302000320100</t>
  </si>
  <si>
    <t>颅底重建费-脑脊液漏修补（扩展）</t>
  </si>
  <si>
    <t>47</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</si>
  <si>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</si>
  <si>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</si>
  <si>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</si>
  <si>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</si>
  <si>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</si>
  <si>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</si>
  <si>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013302000330001</t>
  </si>
  <si>
    <t>脑室造瘘费-儿童（加收）</t>
  </si>
  <si>
    <t>47-2</t>
  </si>
  <si>
    <t>013302000330100</t>
  </si>
  <si>
    <t>脑室造瘘费-终板造瘘（扩展）</t>
  </si>
  <si>
    <t>47-3</t>
  </si>
  <si>
    <t>013302000331100</t>
  </si>
  <si>
    <t>脑室造瘘费-透明隔造瘘（扩展）</t>
  </si>
  <si>
    <t>48</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</si>
  <si>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</si>
  <si>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</si>
  <si>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</si>
  <si>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</si>
  <si>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</si>
  <si>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</si>
  <si>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49</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</si>
  <si>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</si>
  <si>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</si>
  <si>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</si>
  <si>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</si>
  <si>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01儿童加收15%
11大型动脉瘤加收10%
21破裂动脉瘤加收10%</t>
  </si>
  <si>
    <t>1.次指1个动脉瘤，每增加1个动脉瘤加收20%。
2.大型动脉瘤指最大径15mm以上。</t>
  </si>
  <si>
    <t>013302000350001</t>
  </si>
  <si>
    <t>颅内动脉瘤夹闭成形费-儿童（加收）</t>
  </si>
  <si>
    <t>49-2</t>
  </si>
  <si>
    <t>013302000350011</t>
  </si>
  <si>
    <t>颅内动脉瘤夹闭成形费-大型动脉瘤（加收）</t>
  </si>
  <si>
    <t>49-3</t>
  </si>
  <si>
    <t>013302000350021</t>
  </si>
  <si>
    <t>颅内动脉瘤夹闭成形费-破裂动脉瘤（加收）</t>
  </si>
  <si>
    <t>50</t>
  </si>
  <si>
    <t>013302000360000</t>
  </si>
  <si>
    <t>颅内外动脉搭桥费</t>
  </si>
  <si>
    <t>通过颅内外血管建立通路。</t>
  </si>
  <si>
    <t>所定价格涵盖手术计划、术区准备、消毒铺巾、开颅、颅内外动脉暴露、搭桥、关颅等步骤所需的人力资源和基本物质资源消耗。</t>
  </si>
  <si>
    <t>01儿童加收15%
11移植血管搭桥加收50%</t>
  </si>
  <si>
    <t>次指1条血管，每增加1条血管加收50%。</t>
  </si>
  <si>
    <t>013302000360001</t>
  </si>
  <si>
    <t>颅内外动脉搭桥费-儿童（加收）</t>
  </si>
  <si>
    <t>013302000360011</t>
  </si>
  <si>
    <t>颅内外动脉搭桥费-移植血管搭桥（加收）</t>
  </si>
  <si>
    <t>51</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</si>
  <si>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</si>
  <si>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</si>
  <si>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</si>
  <si>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</si>
  <si>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</si>
  <si>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</si>
  <si>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52</t>
  </si>
  <si>
    <t>013101000030000</t>
  </si>
  <si>
    <t>脑脊液分流调控费</t>
  </si>
  <si>
    <t>通过体外控制装置调整分流管阀门压力参数。</t>
  </si>
  <si>
    <t>所定价格涵盖连接设备、仪器参数调试、数据获取、检测分析等步骤所需的人力资源和基本物质资源消耗。</t>
  </si>
  <si>
    <t>试行价格90.00</t>
  </si>
  <si>
    <t>53</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</si>
  <si>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</si>
  <si>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</si>
  <si>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</si>
  <si>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</si>
  <si>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</si>
  <si>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</si>
  <si>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013302000380001</t>
  </si>
  <si>
    <t>脑脊液分流装置置入费-儿童（加收）</t>
  </si>
  <si>
    <t>013302000380100</t>
  </si>
  <si>
    <t>脑脊液分流装置置入费-腰大池腹腔分流（扩展）</t>
  </si>
  <si>
    <t>54</t>
  </si>
  <si>
    <t>013302000390000</t>
  </si>
  <si>
    <t>脑脊液分流装置取出费</t>
  </si>
  <si>
    <t>通过各种方式将置入的分流装置取出。</t>
  </si>
  <si>
    <t>013302000390001</t>
  </si>
  <si>
    <t>脑脊液分流装置取出费-儿童（加收）</t>
  </si>
  <si>
    <t>55</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</si>
  <si>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</si>
  <si>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</si>
  <si>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</si>
  <si>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</si>
  <si>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</si>
  <si>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</si>
  <si>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</si>
  <si>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56</t>
  </si>
  <si>
    <t>013302000410000</t>
  </si>
  <si>
    <t>颅内压监测探头取出费</t>
  </si>
  <si>
    <t>通过各种方式将置入的颅内压监测探头取出。</t>
  </si>
  <si>
    <t>013302000410001</t>
  </si>
  <si>
    <t>颅内压监测探头取出费-儿童（加收）</t>
  </si>
  <si>
    <t>57</t>
  </si>
  <si>
    <t>013101000040000</t>
  </si>
  <si>
    <t>神经刺激器适配费</t>
  </si>
  <si>
    <t>对已置入的神经刺激器进行程控测试。</t>
  </si>
  <si>
    <t>所定价格涵盖装置连接、数据读取分析、参数调整、功能优化、安全性检查等步骤所需的人力资源和基本物资消耗。</t>
  </si>
  <si>
    <t>58</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</si>
  <si>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</si>
  <si>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</si>
  <si>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</si>
  <si>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</si>
  <si>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</si>
  <si>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</si>
  <si>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59</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</si>
  <si>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</si>
  <si>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</si>
  <si>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</si>
  <si>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</si>
  <si>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</si>
  <si>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</si>
  <si>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60</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</si>
  <si>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</si>
  <si>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</si>
  <si>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</si>
  <si>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</si>
  <si>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</si>
  <si>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</si>
  <si>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61</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</si>
  <si>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</si>
  <si>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</si>
  <si>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</si>
  <si>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</si>
  <si>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</si>
  <si>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</si>
  <si>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62</t>
  </si>
  <si>
    <t>013302000460000</t>
  </si>
  <si>
    <t>髓外病变切除费（常规）</t>
  </si>
  <si>
    <t>通过手术切除脊髓外病变。</t>
  </si>
  <si>
    <t>013302000460001</t>
  </si>
  <si>
    <t>髓外病变切除费（常规）-儿童（加收）</t>
  </si>
  <si>
    <t>63</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</si>
  <si>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</si>
  <si>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</si>
  <si>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</si>
  <si>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</si>
  <si>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</si>
  <si>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</si>
  <si>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64</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</si>
  <si>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</si>
  <si>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</si>
  <si>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</si>
  <si>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</si>
  <si>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</si>
  <si>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</si>
  <si>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65</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</si>
  <si>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</si>
  <si>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</si>
  <si>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</si>
  <si>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</si>
  <si>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</si>
  <si>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</si>
  <si>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66</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</si>
  <si>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</si>
  <si>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</si>
  <si>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</si>
  <si>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</si>
  <si>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</si>
  <si>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</si>
  <si>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67</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</si>
  <si>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</si>
  <si>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</si>
  <si>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</si>
  <si>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</si>
  <si>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</si>
  <si>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</si>
  <si>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68</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</si>
  <si>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</si>
  <si>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</si>
  <si>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</si>
  <si>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</si>
  <si>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01三叉神经节加收500%</t>
  </si>
  <si>
    <t>013101000050001</t>
  </si>
  <si>
    <t>神经阻滞治疗费-三叉神经节（加收）</t>
  </si>
  <si>
    <t>69</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</si>
  <si>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</si>
  <si>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</si>
  <si>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</si>
  <si>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</si>
  <si>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</si>
  <si>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</si>
  <si>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</si>
  <si>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70</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</si>
  <si>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</si>
  <si>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</si>
  <si>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</si>
  <si>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</si>
  <si>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</si>
  <si>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</si>
  <si>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</si>
  <si>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71</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</si>
  <si>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</si>
  <si>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</si>
  <si>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</si>
  <si>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</si>
  <si>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</si>
  <si>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</si>
  <si>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72</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</si>
  <si>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</si>
  <si>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</si>
  <si>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</si>
  <si>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</si>
  <si>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</si>
  <si>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</si>
  <si>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73</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</si>
  <si>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</si>
  <si>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</si>
  <si>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</si>
  <si>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</si>
  <si>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</si>
  <si>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</si>
  <si>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</si>
  <si>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74</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</si>
  <si>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</si>
  <si>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</si>
  <si>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</si>
  <si>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</si>
  <si>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</si>
  <si>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</si>
  <si>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</si>
  <si>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75</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</si>
  <si>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</si>
  <si>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</si>
  <si>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</si>
  <si>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</si>
  <si>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</si>
  <si>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</si>
  <si>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76</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</si>
  <si>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</si>
  <si>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</si>
  <si>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</si>
  <si>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</si>
  <si>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</si>
  <si>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</si>
  <si>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77</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</si>
  <si>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</si>
  <si>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</si>
  <si>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</si>
  <si>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</si>
  <si>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1.本项目所称“颅神经”指：位于颅内和颅底、眼眶、颈深部的十二对颅神经部分。</t>
  </si>
  <si>
    <t>013302000600001</t>
  </si>
  <si>
    <t>颅神经修复吻合费-儿童（加收）</t>
  </si>
  <si>
    <t>78</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</si>
  <si>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</si>
  <si>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</si>
  <si>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</si>
  <si>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</si>
  <si>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1.本项目所称“周围神经”指：位于头面部、躯干的颅神经和脊神经主干或分支。
2.肢体神经吻合费按照骨骼肌肉系统类立项指南中的“肢体神经修复费”收取。</t>
  </si>
  <si>
    <t>013302000610001</t>
  </si>
  <si>
    <t>周围神经修复吻合费-儿童（加收）</t>
  </si>
  <si>
    <t>使用说明：
1.所定价格属于医疗服务的政府指导价为最高限价，下浮不限。
2.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4.所称“扩展项”，指同一项目下以不同方式提供或在不同场景应用时，只扩展价格项目适用范围、不额外加价的一类子项，子项的价格按主项目执行。
5.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耗材，按照我市一次性耗材目录收费，同时按照实际采购价格零差率销售。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
9.其他学科开展相应项目时，可据实收费。
10.各类内镜下手术项目的价格构成，已包含手术涉及的各类内镜使用成本。医疗机构在开展相关操作时，开放手术与经内镜手术执行相同的价格标准，内镜辅助操作不再另行收费。
11.手术项目若需病理取样，原项目的价格构成中包含标本留取和送检的人力资源和基本物质资源消耗。
12.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
13.同台设备可完成多项检查项目时，床旁加收只能收取一次。</t>
  </si>
  <si>
    <t>附件5</t>
  </si>
  <si>
    <t>骨骼肌肉系统类医疗服务价格项目立项指南映射关系表</t>
  </si>
  <si>
    <t>本市医疗服务项目分类与代码</t>
  </si>
  <si>
    <t>2023版技术规范</t>
  </si>
  <si>
    <t>同主项目/扩展项/加收项收取</t>
  </si>
  <si>
    <t>纳入价格构成</t>
  </si>
  <si>
    <r>
      <rPr>
        <sz val="14"/>
        <rFont val="Times New Roman"/>
        <charset val="134"/>
      </rPr>
      <t xml:space="preserve">TTJK0580 </t>
    </r>
    <r>
      <rPr>
        <b/>
        <sz val="12"/>
        <rFont val="黑体"/>
        <charset val="134"/>
      </rPr>
      <t>TTJE0001</t>
    </r>
    <r>
      <rPr>
        <sz val="12"/>
        <rFont val="黑体"/>
        <charset val="134"/>
      </rPr>
      <t xml:space="preserve"> TTJE0003
TTJE0230</t>
    </r>
  </si>
  <si>
    <t>超声骨强度测定           
骨密度测定(SPA)         
骨密度测定(双光子)
骨矿物量测量</t>
  </si>
  <si>
    <r>
      <rPr>
        <sz val="14"/>
        <rFont val="宋体"/>
        <charset val="134"/>
      </rPr>
      <t>骨伤制动外固定费（小）</t>
    </r>
  </si>
  <si>
    <r>
      <rPr>
        <sz val="14"/>
        <rFont val="宋体"/>
        <charset val="134"/>
      </rPr>
      <t>个</t>
    </r>
  </si>
  <si>
    <r>
      <rPr>
        <sz val="14"/>
        <rFont val="宋体"/>
        <charset val="134"/>
      </rPr>
      <t>不与中医骨伤项目同时收取。</t>
    </r>
  </si>
  <si>
    <t>TTJP0023  TTJK0574   TTJK0603</t>
  </si>
  <si>
    <r>
      <rPr>
        <sz val="14"/>
        <rFont val="宋体"/>
        <charset val="134"/>
      </rPr>
      <t>骨折治疗</t>
    </r>
    <r>
      <rPr>
        <sz val="14"/>
        <rFont val="Times New Roman"/>
        <charset val="134"/>
      </rPr>
      <t xml:space="preserve">                           </t>
    </r>
    <r>
      <rPr>
        <sz val="14"/>
        <rFont val="宋体"/>
        <charset val="134"/>
      </rPr>
      <t xml:space="preserve">夹板固定(小)            夹板、支架调整  </t>
    </r>
  </si>
  <si>
    <t>003315230110000
003315230010000</t>
  </si>
  <si>
    <r>
      <rPr>
        <sz val="14"/>
        <rFont val="宋体"/>
        <charset val="134"/>
      </rPr>
      <t>各部位多头带包扎术</t>
    </r>
    <r>
      <rPr>
        <sz val="14"/>
        <rFont val="Times New Roman"/>
        <charset val="134"/>
      </rPr>
      <t xml:space="preserve">
</t>
    </r>
    <r>
      <rPr>
        <sz val="14"/>
        <rFont val="宋体"/>
        <charset val="134"/>
      </rPr>
      <t>手法牵引复位术</t>
    </r>
  </si>
  <si>
    <t>KW63T702
KW63T706
KW63T710
HX77H301</t>
  </si>
  <si>
    <r>
      <rPr>
        <sz val="14"/>
        <rFont val="宋体"/>
        <charset val="134"/>
      </rPr>
      <t>石膏托固定术</t>
    </r>
    <r>
      <rPr>
        <sz val="14"/>
        <rFont val="Times New Roman"/>
        <charset val="134"/>
      </rPr>
      <t>(</t>
    </r>
    <r>
      <rPr>
        <sz val="14"/>
        <rFont val="宋体"/>
        <charset val="134"/>
      </rPr>
      <t>小</t>
    </r>
    <r>
      <rPr>
        <sz val="14"/>
        <rFont val="Times New Roman"/>
        <charset val="134"/>
      </rPr>
      <t xml:space="preserve">)
</t>
    </r>
    <r>
      <rPr>
        <sz val="14"/>
        <rFont val="宋体"/>
        <charset val="134"/>
      </rPr>
      <t>管型石膏固定术</t>
    </r>
    <r>
      <rPr>
        <sz val="14"/>
        <rFont val="Times New Roman"/>
        <charset val="134"/>
      </rPr>
      <t>(</t>
    </r>
    <r>
      <rPr>
        <sz val="14"/>
        <rFont val="宋体"/>
        <charset val="134"/>
      </rPr>
      <t>小</t>
    </r>
    <r>
      <rPr>
        <sz val="14"/>
        <rFont val="Times New Roman"/>
        <charset val="134"/>
      </rPr>
      <t xml:space="preserve">)
</t>
    </r>
    <r>
      <rPr>
        <sz val="14"/>
        <rFont val="宋体"/>
        <charset val="134"/>
      </rPr>
      <t>伊氏架拆除石膏固定术</t>
    </r>
    <r>
      <rPr>
        <sz val="14"/>
        <rFont val="Times New Roman"/>
        <charset val="134"/>
      </rPr>
      <t xml:space="preserve">
</t>
    </r>
    <r>
      <rPr>
        <sz val="14"/>
        <rFont val="宋体"/>
        <charset val="134"/>
      </rPr>
      <t>人工关节脱位复位术</t>
    </r>
  </si>
  <si>
    <r>
      <rPr>
        <sz val="14"/>
        <rFont val="宋体"/>
        <charset val="134"/>
      </rPr>
      <t>骨伤制动外固定费（中）</t>
    </r>
  </si>
  <si>
    <t>TTJK0589  TTJK0592  TTJK0593 TTJK0594     TTJK0615  TTJK0617  TTJK0619   TTJH0468</t>
  </si>
  <si>
    <t>跟骨靴固定架         
粗隆间外展支架       
肩锁关节脱位骨折固定    尺骨鹰嘴骨折固定器   
短腿靴               
短腿托               
短上肢托              
锁骨带术</t>
  </si>
  <si>
    <t>KW63T703
KW63T707
KW63T710
KW63T701
HXZ7P301
HX77H301
HXD7M301</t>
  </si>
  <si>
    <r>
      <rPr>
        <sz val="14"/>
        <rFont val="宋体"/>
        <charset val="134"/>
      </rPr>
      <t>石膏托固定术</t>
    </r>
    <r>
      <rPr>
        <sz val="14"/>
        <rFont val="Times New Roman"/>
        <charset val="134"/>
      </rPr>
      <t>(</t>
    </r>
    <r>
      <rPr>
        <sz val="14"/>
        <rFont val="宋体"/>
        <charset val="134"/>
      </rPr>
      <t>中</t>
    </r>
    <r>
      <rPr>
        <sz val="14"/>
        <rFont val="Times New Roman"/>
        <charset val="134"/>
      </rPr>
      <t xml:space="preserve">)
</t>
    </r>
    <r>
      <rPr>
        <sz val="14"/>
        <rFont val="宋体"/>
        <charset val="134"/>
      </rPr>
      <t>管型石膏固定术</t>
    </r>
    <r>
      <rPr>
        <sz val="14"/>
        <rFont val="Times New Roman"/>
        <charset val="134"/>
      </rPr>
      <t>(</t>
    </r>
    <r>
      <rPr>
        <sz val="14"/>
        <rFont val="宋体"/>
        <charset val="134"/>
      </rPr>
      <t>中</t>
    </r>
    <r>
      <rPr>
        <sz val="14"/>
        <rFont val="Times New Roman"/>
        <charset val="134"/>
      </rPr>
      <t xml:space="preserve">)
</t>
    </r>
    <r>
      <rPr>
        <sz val="14"/>
        <rFont val="宋体"/>
        <charset val="134"/>
      </rPr>
      <t>伊氏架拆除石膏固定术</t>
    </r>
    <r>
      <rPr>
        <sz val="14"/>
        <rFont val="Times New Roman"/>
        <charset val="134"/>
      </rPr>
      <t xml:space="preserve">
</t>
    </r>
    <r>
      <rPr>
        <sz val="14"/>
        <rFont val="宋体"/>
        <charset val="134"/>
      </rPr>
      <t>包扎固定术</t>
    </r>
    <r>
      <rPr>
        <sz val="14"/>
        <rFont val="Times New Roman"/>
        <charset val="134"/>
      </rPr>
      <t xml:space="preserve">
</t>
    </r>
    <r>
      <rPr>
        <sz val="14"/>
        <rFont val="宋体"/>
        <charset val="134"/>
      </rPr>
      <t>先天性马蹄内翻足石膏固定矫形术</t>
    </r>
    <r>
      <rPr>
        <sz val="14"/>
        <rFont val="Times New Roman"/>
        <charset val="134"/>
      </rPr>
      <t xml:space="preserve">
</t>
    </r>
    <r>
      <rPr>
        <sz val="14"/>
        <rFont val="宋体"/>
        <charset val="134"/>
      </rPr>
      <t>人工关节脱位复位术</t>
    </r>
    <r>
      <rPr>
        <sz val="14"/>
        <rFont val="Times New Roman"/>
        <charset val="134"/>
      </rPr>
      <t xml:space="preserve">
</t>
    </r>
    <r>
      <rPr>
        <sz val="14"/>
        <rFont val="宋体"/>
        <charset val="134"/>
      </rPr>
      <t>髋关节脱位切开复位石膏固定术</t>
    </r>
  </si>
  <si>
    <t>HWM7H701
HWN7H701
KVH7H701</t>
  </si>
  <si>
    <r>
      <rPr>
        <sz val="14"/>
        <rFont val="宋体"/>
        <charset val="134"/>
      </rPr>
      <t>尺骨骨骺损伤闭合性复位术</t>
    </r>
    <r>
      <rPr>
        <sz val="14"/>
        <rFont val="Times New Roman"/>
        <charset val="134"/>
      </rPr>
      <t xml:space="preserve">
</t>
    </r>
    <r>
      <rPr>
        <sz val="14"/>
        <rFont val="宋体"/>
        <charset val="134"/>
      </rPr>
      <t>桡骨骨骺损伤闭合复位术</t>
    </r>
    <r>
      <rPr>
        <sz val="14"/>
        <rFont val="Times New Roman"/>
        <charset val="134"/>
      </rPr>
      <t xml:space="preserve">
</t>
    </r>
    <r>
      <rPr>
        <sz val="14"/>
        <rFont val="宋体"/>
        <charset val="134"/>
      </rPr>
      <t>颈椎脱位闭合复位术</t>
    </r>
  </si>
  <si>
    <r>
      <rPr>
        <sz val="14"/>
        <rFont val="宋体"/>
        <charset val="134"/>
      </rPr>
      <t>骨伤制动外固定费（大）</t>
    </r>
  </si>
  <si>
    <t>TTJK0614  TTJK0616  TTJK0618</t>
  </si>
  <si>
    <r>
      <rPr>
        <sz val="14"/>
        <rFont val="宋体"/>
        <charset val="134"/>
      </rPr>
      <t>长腿靴</t>
    </r>
    <r>
      <rPr>
        <sz val="14"/>
        <rFont val="Times New Roman"/>
        <charset val="134"/>
      </rPr>
      <t xml:space="preserve">                             
</t>
    </r>
    <r>
      <rPr>
        <sz val="14"/>
        <rFont val="宋体"/>
        <charset val="134"/>
      </rPr>
      <t>长腿托               
长上肢托</t>
    </r>
  </si>
  <si>
    <t>KW63T704
KW63T708
KW63T710
KW63T701
HX77H301</t>
  </si>
  <si>
    <r>
      <rPr>
        <sz val="14"/>
        <rFont val="宋体"/>
        <charset val="134"/>
      </rPr>
      <t>石膏托固定术</t>
    </r>
    <r>
      <rPr>
        <sz val="14"/>
        <rFont val="Times New Roman"/>
        <charset val="134"/>
      </rPr>
      <t>(</t>
    </r>
    <r>
      <rPr>
        <sz val="14"/>
        <rFont val="宋体"/>
        <charset val="134"/>
      </rPr>
      <t>大</t>
    </r>
    <r>
      <rPr>
        <sz val="14"/>
        <rFont val="Times New Roman"/>
        <charset val="134"/>
      </rPr>
      <t xml:space="preserve">)
</t>
    </r>
    <r>
      <rPr>
        <sz val="14"/>
        <rFont val="宋体"/>
        <charset val="134"/>
      </rPr>
      <t>管型石膏固定术</t>
    </r>
    <r>
      <rPr>
        <sz val="14"/>
        <rFont val="Times New Roman"/>
        <charset val="134"/>
      </rPr>
      <t>(</t>
    </r>
    <r>
      <rPr>
        <sz val="14"/>
        <rFont val="宋体"/>
        <charset val="134"/>
      </rPr>
      <t>大</t>
    </r>
    <r>
      <rPr>
        <sz val="14"/>
        <rFont val="Times New Roman"/>
        <charset val="134"/>
      </rPr>
      <t xml:space="preserve">)
</t>
    </r>
    <r>
      <rPr>
        <sz val="14"/>
        <rFont val="宋体"/>
        <charset val="134"/>
      </rPr>
      <t>伊氏架拆除石膏固定术</t>
    </r>
    <r>
      <rPr>
        <sz val="14"/>
        <rFont val="Times New Roman"/>
        <charset val="134"/>
      </rPr>
      <t xml:space="preserve">
</t>
    </r>
    <r>
      <rPr>
        <sz val="14"/>
        <rFont val="宋体"/>
        <charset val="134"/>
      </rPr>
      <t>包扎固定术</t>
    </r>
    <r>
      <rPr>
        <sz val="14"/>
        <rFont val="Times New Roman"/>
        <charset val="134"/>
      </rPr>
      <t xml:space="preserve">
</t>
    </r>
    <r>
      <rPr>
        <sz val="14"/>
        <rFont val="宋体"/>
        <charset val="134"/>
      </rPr>
      <t>人工关节脱位复位术</t>
    </r>
  </si>
  <si>
    <r>
      <rPr>
        <sz val="14"/>
        <rFont val="宋体"/>
        <charset val="134"/>
      </rPr>
      <t>骨伤制动外固定费（特大）</t>
    </r>
  </si>
  <si>
    <r>
      <rPr>
        <sz val="14"/>
        <rFont val="宋体"/>
        <charset val="134"/>
      </rPr>
      <t>不与其他骨伤制动外固定费、中医骨伤项目同时收取。</t>
    </r>
  </si>
  <si>
    <t>TTJK0586  TTJK0596  TTJK0597  TTJK0610  TTJK0611  TTJK0612  TTJK0613  TTJK0621</t>
  </si>
  <si>
    <r>
      <rPr>
        <sz val="14"/>
        <rFont val="宋体"/>
        <charset val="134"/>
      </rPr>
      <t>先天性髋脱位支架</t>
    </r>
    <r>
      <rPr>
        <sz val="14"/>
        <rFont val="Times New Roman"/>
        <charset val="134"/>
      </rPr>
      <t xml:space="preserve">          
</t>
    </r>
    <r>
      <rPr>
        <sz val="14"/>
        <rFont val="宋体"/>
        <charset val="134"/>
      </rPr>
      <t>脊柱固定架           
骨盆骨折弹力架板     
石膏背心             
石膏袄               
石膏床              
脊柱侧弯            
围领</t>
    </r>
  </si>
  <si>
    <t>KW63T705
KW63T709
KW63T710
KW63T701
KVE3T701
KXD7M301
KXD7M302
KXD7M303
HXD7M301
KXD7M304
HX77H301</t>
  </si>
  <si>
    <r>
      <rPr>
        <sz val="14"/>
        <rFont val="宋体"/>
        <charset val="134"/>
      </rPr>
      <t>石膏托固定术</t>
    </r>
    <r>
      <rPr>
        <sz val="14"/>
        <rFont val="Times New Roman"/>
        <charset val="134"/>
      </rPr>
      <t>(</t>
    </r>
    <r>
      <rPr>
        <sz val="14"/>
        <rFont val="宋体"/>
        <charset val="134"/>
      </rPr>
      <t>特大</t>
    </r>
    <r>
      <rPr>
        <sz val="14"/>
        <rFont val="Times New Roman"/>
        <charset val="134"/>
      </rPr>
      <t xml:space="preserve">)
</t>
    </r>
    <r>
      <rPr>
        <sz val="14"/>
        <rFont val="宋体"/>
        <charset val="134"/>
      </rPr>
      <t>管型石膏固定术</t>
    </r>
    <r>
      <rPr>
        <sz val="14"/>
        <rFont val="Times New Roman"/>
        <charset val="134"/>
      </rPr>
      <t>(</t>
    </r>
    <r>
      <rPr>
        <sz val="14"/>
        <rFont val="宋体"/>
        <charset val="134"/>
      </rPr>
      <t>特大</t>
    </r>
    <r>
      <rPr>
        <sz val="14"/>
        <rFont val="Times New Roman"/>
        <charset val="134"/>
      </rPr>
      <t xml:space="preserve">)
</t>
    </r>
    <r>
      <rPr>
        <sz val="14"/>
        <rFont val="宋体"/>
        <charset val="134"/>
      </rPr>
      <t>伊氏架拆除石膏固定术</t>
    </r>
    <r>
      <rPr>
        <sz val="14"/>
        <rFont val="Times New Roman"/>
        <charset val="134"/>
      </rPr>
      <t xml:space="preserve">
</t>
    </r>
    <r>
      <rPr>
        <sz val="14"/>
        <rFont val="宋体"/>
        <charset val="134"/>
      </rPr>
      <t>包扎固定术</t>
    </r>
    <r>
      <rPr>
        <sz val="14"/>
        <rFont val="Times New Roman"/>
        <charset val="134"/>
      </rPr>
      <t xml:space="preserve">
</t>
    </r>
    <r>
      <rPr>
        <sz val="14"/>
        <rFont val="宋体"/>
        <charset val="134"/>
      </rPr>
      <t>石膏背心固定</t>
    </r>
    <r>
      <rPr>
        <sz val="14"/>
        <rFont val="Times New Roman"/>
        <charset val="134"/>
      </rPr>
      <t xml:space="preserve">
</t>
    </r>
    <r>
      <rPr>
        <sz val="14"/>
        <rFont val="宋体"/>
        <charset val="134"/>
      </rPr>
      <t>先天性髋脱位</t>
    </r>
    <r>
      <rPr>
        <sz val="14"/>
        <rFont val="Times New Roman"/>
        <charset val="134"/>
      </rPr>
      <t>Ⅰ</t>
    </r>
    <r>
      <rPr>
        <sz val="14"/>
        <rFont val="宋体"/>
        <charset val="134"/>
      </rPr>
      <t>期石膏固定术</t>
    </r>
    <r>
      <rPr>
        <sz val="14"/>
        <rFont val="Times New Roman"/>
        <charset val="134"/>
      </rPr>
      <t xml:space="preserve">
</t>
    </r>
    <r>
      <rPr>
        <sz val="14"/>
        <rFont val="宋体"/>
        <charset val="134"/>
      </rPr>
      <t>先天性髋脱位</t>
    </r>
    <r>
      <rPr>
        <sz val="14"/>
        <rFont val="Times New Roman"/>
        <charset val="134"/>
      </rPr>
      <t>Ⅱ</t>
    </r>
    <r>
      <rPr>
        <sz val="14"/>
        <rFont val="宋体"/>
        <charset val="134"/>
      </rPr>
      <t>期石膏固定术</t>
    </r>
    <r>
      <rPr>
        <sz val="14"/>
        <rFont val="Times New Roman"/>
        <charset val="134"/>
      </rPr>
      <t xml:space="preserve">
</t>
    </r>
    <r>
      <rPr>
        <sz val="14"/>
        <rFont val="宋体"/>
        <charset val="134"/>
      </rPr>
      <t>先天性髋脱位</t>
    </r>
    <r>
      <rPr>
        <sz val="14"/>
        <rFont val="Times New Roman"/>
        <charset val="134"/>
      </rPr>
      <t>Ⅲ</t>
    </r>
    <r>
      <rPr>
        <sz val="14"/>
        <rFont val="宋体"/>
        <charset val="134"/>
      </rPr>
      <t>期石膏固定术</t>
    </r>
    <r>
      <rPr>
        <sz val="14"/>
        <rFont val="Times New Roman"/>
        <charset val="134"/>
      </rPr>
      <t xml:space="preserve">
</t>
    </r>
    <r>
      <rPr>
        <sz val="14"/>
        <rFont val="宋体"/>
        <charset val="134"/>
      </rPr>
      <t>髋关节脱位切开复位石膏固定术</t>
    </r>
    <r>
      <rPr>
        <sz val="14"/>
        <rFont val="Times New Roman"/>
        <charset val="134"/>
      </rPr>
      <t xml:space="preserve">
</t>
    </r>
    <r>
      <rPr>
        <sz val="14"/>
        <rFont val="宋体"/>
        <charset val="134"/>
      </rPr>
      <t>先天性髋脱位术后石膏固定术</t>
    </r>
    <r>
      <rPr>
        <sz val="14"/>
        <rFont val="Times New Roman"/>
        <charset val="134"/>
      </rPr>
      <t xml:space="preserve">
</t>
    </r>
    <r>
      <rPr>
        <sz val="14"/>
        <rFont val="宋体"/>
        <charset val="134"/>
      </rPr>
      <t>人工关节脱位复位术</t>
    </r>
  </si>
  <si>
    <r>
      <rPr>
        <sz val="14"/>
        <rFont val="宋体"/>
        <charset val="134"/>
      </rPr>
      <t>管型石膏固定拆除费</t>
    </r>
  </si>
  <si>
    <t>KW63F701</t>
  </si>
  <si>
    <t>石膏拆除术</t>
  </si>
  <si>
    <r>
      <rPr>
        <sz val="14"/>
        <rFont val="宋体"/>
        <charset val="134"/>
      </rPr>
      <t>骨牵引安装费</t>
    </r>
  </si>
  <si>
    <r>
      <rPr>
        <sz val="14"/>
        <rFont val="宋体"/>
        <charset val="134"/>
      </rPr>
      <t>部位</t>
    </r>
  </si>
  <si>
    <r>
      <rPr>
        <sz val="14"/>
        <rFont val="宋体"/>
        <charset val="134"/>
      </rPr>
      <t>包含拆除。</t>
    </r>
  </si>
  <si>
    <t>TTJH0452 TTJH0592</t>
  </si>
  <si>
    <t>骨牵引术             
颅骨牵引</t>
  </si>
  <si>
    <t>HVB7H302
KXD7H301
KWW7H301
KVB7H301
KVE3F701
KVH3H701
HVB7M302
KX67H301</t>
  </si>
  <si>
    <r>
      <rPr>
        <sz val="14"/>
        <rFont val="宋体"/>
        <charset val="134"/>
      </rPr>
      <t>颅骨头环牵引术</t>
    </r>
    <r>
      <rPr>
        <sz val="14"/>
        <rFont val="Times New Roman"/>
        <charset val="134"/>
      </rPr>
      <t xml:space="preserve">
</t>
    </r>
    <r>
      <rPr>
        <sz val="14"/>
        <rFont val="宋体"/>
        <charset val="134"/>
      </rPr>
      <t>髋关节牵引术</t>
    </r>
    <r>
      <rPr>
        <sz val="14"/>
        <rFont val="Times New Roman"/>
        <charset val="134"/>
      </rPr>
      <t xml:space="preserve">
</t>
    </r>
    <r>
      <rPr>
        <sz val="14"/>
        <rFont val="宋体"/>
        <charset val="134"/>
      </rPr>
      <t>腕关节牵引术</t>
    </r>
    <r>
      <rPr>
        <sz val="14"/>
        <rFont val="Times New Roman"/>
        <charset val="134"/>
      </rPr>
      <t xml:space="preserve">
</t>
    </r>
    <r>
      <rPr>
        <sz val="14"/>
        <rFont val="宋体"/>
        <charset val="134"/>
      </rPr>
      <t>颅骨牵引术</t>
    </r>
    <r>
      <rPr>
        <sz val="14"/>
        <rFont val="Times New Roman"/>
        <charset val="134"/>
      </rPr>
      <t xml:space="preserve">
</t>
    </r>
    <r>
      <rPr>
        <sz val="14"/>
        <rFont val="宋体"/>
        <charset val="134"/>
      </rPr>
      <t>头盆环牵引去除</t>
    </r>
    <r>
      <rPr>
        <sz val="14"/>
        <rFont val="Times New Roman"/>
        <charset val="134"/>
      </rPr>
      <t xml:space="preserve">
</t>
    </r>
    <r>
      <rPr>
        <sz val="14"/>
        <rFont val="宋体"/>
        <charset val="134"/>
      </rPr>
      <t>儿童牵引带牵引</t>
    </r>
    <r>
      <rPr>
        <sz val="14"/>
        <rFont val="Times New Roman"/>
        <charset val="134"/>
      </rPr>
      <t xml:space="preserve">
</t>
    </r>
    <r>
      <rPr>
        <sz val="14"/>
        <rFont val="宋体"/>
        <charset val="134"/>
      </rPr>
      <t>颅骨头环固定术</t>
    </r>
    <r>
      <rPr>
        <sz val="14"/>
        <rFont val="Times New Roman"/>
        <charset val="134"/>
      </rPr>
      <t xml:space="preserve">
</t>
    </r>
    <r>
      <rPr>
        <sz val="14"/>
        <rFont val="宋体"/>
        <charset val="134"/>
      </rPr>
      <t>骨骼牵引术</t>
    </r>
  </si>
  <si>
    <r>
      <rPr>
        <sz val="14"/>
        <rFont val="宋体"/>
        <charset val="134"/>
      </rPr>
      <t>皮牵引安装费</t>
    </r>
  </si>
  <si>
    <t>TTJH0467  TTJK0571  TTJK0590  TTJK0584  TTJK0599  TTJK0609</t>
  </si>
  <si>
    <t xml:space="preserve">皮肤牵引术      
平衡固定牵引         
多用骨折整骨复定器         平衡牵引骨折固定器   
小腿平衡固定牵引     
孟氏骨折可试皮套  </t>
  </si>
  <si>
    <t>KYL3H701
KXD7H301
KVH3H701
KWW7H301</t>
  </si>
  <si>
    <r>
      <rPr>
        <sz val="14"/>
        <rFont val="宋体"/>
        <charset val="134"/>
      </rPr>
      <t>皮肤牵引术</t>
    </r>
    <r>
      <rPr>
        <sz val="14"/>
        <rFont val="Times New Roman"/>
        <charset val="134"/>
      </rPr>
      <t xml:space="preserve">
</t>
    </r>
    <r>
      <rPr>
        <sz val="14"/>
        <rFont val="宋体"/>
        <charset val="134"/>
      </rPr>
      <t>髋关节牵引术</t>
    </r>
    <r>
      <rPr>
        <sz val="14"/>
        <rFont val="Times New Roman"/>
        <charset val="134"/>
      </rPr>
      <t xml:space="preserve">
</t>
    </r>
    <r>
      <rPr>
        <sz val="14"/>
        <rFont val="宋体"/>
        <charset val="134"/>
      </rPr>
      <t>儿童牵引带牵引</t>
    </r>
    <r>
      <rPr>
        <sz val="14"/>
        <rFont val="Times New Roman"/>
        <charset val="134"/>
      </rPr>
      <t xml:space="preserve">
</t>
    </r>
    <r>
      <rPr>
        <sz val="14"/>
        <rFont val="宋体"/>
        <charset val="134"/>
      </rPr>
      <t>腕关节牵引术</t>
    </r>
  </si>
  <si>
    <r>
      <rPr>
        <sz val="14"/>
        <rFont val="宋体"/>
        <charset val="134"/>
      </rPr>
      <t>持续牵引费</t>
    </r>
  </si>
  <si>
    <r>
      <rPr>
        <sz val="14"/>
        <rFont val="宋体"/>
        <charset val="134"/>
      </rPr>
      <t>日</t>
    </r>
  </si>
  <si>
    <t>TTJK0576  TTJK0600  TTJK0559  TTJK0560  TTJK0563  TTJK0567  TTJK0577  TTJK0570</t>
  </si>
  <si>
    <r>
      <rPr>
        <sz val="14"/>
        <rFont val="宋体"/>
        <charset val="134"/>
      </rPr>
      <t>骨牵引</t>
    </r>
    <r>
      <rPr>
        <sz val="14"/>
        <rFont val="Times New Roman"/>
        <charset val="134"/>
      </rPr>
      <t xml:space="preserve">                             
</t>
    </r>
    <r>
      <rPr>
        <sz val="14"/>
        <rFont val="宋体"/>
        <charset val="134"/>
      </rPr>
      <t xml:space="preserve">布朗氏架             
手指皮牵引           
手指牵引架           
颈椎牵引            
腰牵引               
皮牵引               
电动间歇牵引  </t>
    </r>
  </si>
  <si>
    <r>
      <rPr>
        <sz val="14"/>
        <rFont val="宋体"/>
        <charset val="134"/>
      </rPr>
      <t>颅颈交界区减压重建费（常规）</t>
    </r>
  </si>
  <si>
    <r>
      <rPr>
        <sz val="14"/>
        <rFont val="宋体"/>
        <charset val="134"/>
      </rPr>
      <t>次</t>
    </r>
  </si>
  <si>
    <t>TTJH0309</t>
  </si>
  <si>
    <t>枕颈融合术</t>
  </si>
  <si>
    <t>HVH7M302
HVH7M303
HVH7M304
HVH7M306
HVH7M307
HVH7M308
HVH7M309
HVH7M310
HVH7M311
HVH7M305
HVH7M301
HVH7M345
HVK7C301
HVK7C401
HVH7M312
HVH7M342
HVH7M343</t>
  </si>
  <si>
    <r>
      <rPr>
        <sz val="14"/>
        <rFont val="宋体"/>
        <charset val="134"/>
      </rPr>
      <t>后路寰枢椎内固定植骨融合术</t>
    </r>
    <r>
      <rPr>
        <sz val="14"/>
        <rFont val="Times New Roman"/>
        <charset val="134"/>
      </rPr>
      <t xml:space="preserve">
</t>
    </r>
    <r>
      <rPr>
        <sz val="14"/>
        <rFont val="宋体"/>
        <charset val="134"/>
      </rPr>
      <t>后路寰枢减压植骨融合内固定术</t>
    </r>
    <r>
      <rPr>
        <sz val="14"/>
        <rFont val="Times New Roman"/>
        <charset val="134"/>
      </rPr>
      <t xml:space="preserve">
</t>
    </r>
    <r>
      <rPr>
        <sz val="14"/>
        <rFont val="宋体"/>
        <charset val="134"/>
      </rPr>
      <t>后路寰枢枕植骨融合固定术</t>
    </r>
    <r>
      <rPr>
        <sz val="14"/>
        <rFont val="Times New Roman"/>
        <charset val="134"/>
      </rPr>
      <t xml:space="preserve">
</t>
    </r>
    <r>
      <rPr>
        <sz val="14"/>
        <rFont val="宋体"/>
        <charset val="134"/>
      </rPr>
      <t>后路颈椎寰枢侧块关节内固定术</t>
    </r>
    <r>
      <rPr>
        <sz val="14"/>
        <rFont val="Times New Roman"/>
        <charset val="134"/>
      </rPr>
      <t xml:space="preserve">
</t>
    </r>
    <r>
      <rPr>
        <sz val="14"/>
        <rFont val="宋体"/>
        <charset val="134"/>
      </rPr>
      <t>前路寰枢椎内固定植骨融合术</t>
    </r>
    <r>
      <rPr>
        <sz val="14"/>
        <rFont val="Times New Roman"/>
        <charset val="134"/>
      </rPr>
      <t xml:space="preserve">
</t>
    </r>
    <r>
      <rPr>
        <sz val="14"/>
        <rFont val="宋体"/>
        <charset val="134"/>
      </rPr>
      <t>后路寰枢减压微创内固定植骨融合术</t>
    </r>
    <r>
      <rPr>
        <sz val="14"/>
        <rFont val="Times New Roman"/>
        <charset val="134"/>
      </rPr>
      <t xml:space="preserve">
</t>
    </r>
    <r>
      <rPr>
        <sz val="14"/>
        <rFont val="宋体"/>
        <charset val="134"/>
      </rPr>
      <t>后路寰枢椎微创内固定植骨融合术</t>
    </r>
    <r>
      <rPr>
        <sz val="14"/>
        <rFont val="Times New Roman"/>
        <charset val="134"/>
      </rPr>
      <t xml:space="preserve">
</t>
    </r>
    <r>
      <rPr>
        <sz val="14"/>
        <rFont val="宋体"/>
        <charset val="134"/>
      </rPr>
      <t>单侧颈动脉三角入路寰枢椎骨肿瘤切除植骨融合内固定术</t>
    </r>
    <r>
      <rPr>
        <sz val="14"/>
        <rFont val="Times New Roman"/>
        <charset val="134"/>
      </rPr>
      <t xml:space="preserve">
</t>
    </r>
    <r>
      <rPr>
        <sz val="14"/>
        <rFont val="宋体"/>
        <charset val="134"/>
      </rPr>
      <t>下颌骨入路寰枢椎肿瘤切除植骨融合内固定术</t>
    </r>
    <r>
      <rPr>
        <sz val="14"/>
        <rFont val="Times New Roman"/>
        <charset val="134"/>
      </rPr>
      <t xml:space="preserve">
</t>
    </r>
    <r>
      <rPr>
        <sz val="14"/>
        <rFont val="宋体"/>
        <charset val="134"/>
      </rPr>
      <t>前路颈椎寰枢侧块关节植骨融合内固定术</t>
    </r>
    <r>
      <rPr>
        <sz val="14"/>
        <rFont val="Times New Roman"/>
        <charset val="134"/>
      </rPr>
      <t xml:space="preserve">
</t>
    </r>
    <r>
      <rPr>
        <sz val="14"/>
        <rFont val="宋体"/>
        <charset val="134"/>
      </rPr>
      <t>前路齿状突内固定术</t>
    </r>
    <r>
      <rPr>
        <sz val="14"/>
        <rFont val="Times New Roman"/>
        <charset val="134"/>
      </rPr>
      <t xml:space="preserve">
</t>
    </r>
    <r>
      <rPr>
        <sz val="14"/>
        <rFont val="宋体"/>
        <charset val="134"/>
      </rPr>
      <t>经口枕颈融合术</t>
    </r>
    <r>
      <rPr>
        <sz val="14"/>
        <rFont val="Times New Roman"/>
        <charset val="134"/>
      </rPr>
      <t xml:space="preserve">
</t>
    </r>
    <r>
      <rPr>
        <sz val="14"/>
        <rFont val="宋体"/>
        <charset val="134"/>
      </rPr>
      <t>前路颈椎寰枢关节松解术</t>
    </r>
    <r>
      <rPr>
        <sz val="14"/>
        <rFont val="Times New Roman"/>
        <charset val="134"/>
      </rPr>
      <t xml:space="preserve">
</t>
    </r>
    <r>
      <rPr>
        <sz val="14"/>
        <rFont val="宋体"/>
        <charset val="134"/>
      </rPr>
      <t>口咽入路寰枢关节松解术</t>
    </r>
    <r>
      <rPr>
        <sz val="14"/>
        <rFont val="Times New Roman"/>
        <charset val="134"/>
      </rPr>
      <t xml:space="preserve">
</t>
    </r>
    <r>
      <rPr>
        <sz val="14"/>
        <rFont val="宋体"/>
        <charset val="134"/>
      </rPr>
      <t>口咽入路寰枢椎骨肿瘤切除植骨内固定术</t>
    </r>
    <r>
      <rPr>
        <sz val="14"/>
        <rFont val="Times New Roman"/>
        <charset val="134"/>
      </rPr>
      <t xml:space="preserve">
</t>
    </r>
    <r>
      <rPr>
        <sz val="14"/>
        <rFont val="宋体"/>
        <charset val="134"/>
      </rPr>
      <t>后路枢椎内固定术</t>
    </r>
    <r>
      <rPr>
        <sz val="14"/>
        <rFont val="Times New Roman"/>
        <charset val="134"/>
      </rPr>
      <t xml:space="preserve">
</t>
    </r>
    <r>
      <rPr>
        <sz val="14"/>
        <rFont val="宋体"/>
        <charset val="134"/>
      </rPr>
      <t>后路枢椎植骨融合内固定术</t>
    </r>
  </si>
  <si>
    <r>
      <rPr>
        <sz val="14"/>
        <rFont val="宋体"/>
        <charset val="134"/>
      </rPr>
      <t>颅颈交界区减压重建费（复杂）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</si>
  <si>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指：多入路联合手术、寰枢椎畸形、椎动脉高跨、难复性寰枢椎骨折脱位、枕骨大孔或寰椎后弓减压的情况。</t>
    </r>
  </si>
  <si>
    <t>HBN7B301
HBN7B501
HBN7M301
HVH7M302
HVH7M303
HVH7M304
HVH7M306
HVH7M307
HVH7M308
HVH7M309
HVH7M310
HVH7M311
HVH7M305
HVH7M301
HVH7M345
HVK7C301
HVK7C401
HVH7M312
HVH7M342
HVH7M343</t>
  </si>
  <si>
    <r>
      <rPr>
        <sz val="14"/>
        <rFont val="宋体"/>
        <charset val="134"/>
      </rPr>
      <t>寰枕畸形减压术</t>
    </r>
    <r>
      <rPr>
        <sz val="14"/>
        <rFont val="Times New Roman"/>
        <charset val="134"/>
      </rPr>
      <t xml:space="preserve">
</t>
    </r>
    <r>
      <rPr>
        <sz val="14"/>
        <rFont val="宋体"/>
        <charset val="134"/>
      </rPr>
      <t>经颅神经内镜寰枕畸形减压术</t>
    </r>
    <r>
      <rPr>
        <sz val="14"/>
        <rFont val="Times New Roman"/>
        <charset val="134"/>
      </rPr>
      <t xml:space="preserve">
</t>
    </r>
    <r>
      <rPr>
        <sz val="14"/>
        <rFont val="宋体"/>
        <charset val="134"/>
      </rPr>
      <t>寰枕畸形枕大孔区减压</t>
    </r>
    <r>
      <rPr>
        <sz val="14"/>
        <rFont val="Times New Roman"/>
        <charset val="134"/>
      </rPr>
      <t>+</t>
    </r>
    <r>
      <rPr>
        <sz val="14"/>
        <rFont val="宋体"/>
        <charset val="134"/>
      </rPr>
      <t>枕颈固定术</t>
    </r>
    <r>
      <rPr>
        <sz val="14"/>
        <rFont val="Times New Roman"/>
        <charset val="134"/>
      </rPr>
      <t xml:space="preserve">
</t>
    </r>
    <r>
      <rPr>
        <sz val="14"/>
        <rFont val="宋体"/>
        <charset val="134"/>
      </rPr>
      <t>后路寰枢椎内固定植骨融合术</t>
    </r>
    <r>
      <rPr>
        <sz val="14"/>
        <rFont val="Times New Roman"/>
        <charset val="134"/>
      </rPr>
      <t xml:space="preserve">
</t>
    </r>
    <r>
      <rPr>
        <sz val="14"/>
        <rFont val="宋体"/>
        <charset val="134"/>
      </rPr>
      <t>后路寰枢减压植骨融合内固定术</t>
    </r>
    <r>
      <rPr>
        <sz val="14"/>
        <rFont val="Times New Roman"/>
        <charset val="134"/>
      </rPr>
      <t xml:space="preserve">
</t>
    </r>
    <r>
      <rPr>
        <sz val="14"/>
        <rFont val="宋体"/>
        <charset val="134"/>
      </rPr>
      <t>后路寰枢枕植骨融合固定术</t>
    </r>
    <r>
      <rPr>
        <sz val="14"/>
        <rFont val="Times New Roman"/>
        <charset val="134"/>
      </rPr>
      <t xml:space="preserve">
</t>
    </r>
    <r>
      <rPr>
        <sz val="14"/>
        <rFont val="宋体"/>
        <charset val="134"/>
      </rPr>
      <t>后路颈椎寰枢侧块关节内固定术</t>
    </r>
    <r>
      <rPr>
        <sz val="14"/>
        <rFont val="Times New Roman"/>
        <charset val="134"/>
      </rPr>
      <t xml:space="preserve">
</t>
    </r>
    <r>
      <rPr>
        <sz val="14"/>
        <rFont val="宋体"/>
        <charset val="134"/>
      </rPr>
      <t>前路寰枢椎内固定植骨融合术</t>
    </r>
    <r>
      <rPr>
        <sz val="14"/>
        <rFont val="Times New Roman"/>
        <charset val="134"/>
      </rPr>
      <t xml:space="preserve">
</t>
    </r>
    <r>
      <rPr>
        <sz val="14"/>
        <rFont val="宋体"/>
        <charset val="134"/>
      </rPr>
      <t>后路寰枢减压微创内固定植骨融合术</t>
    </r>
    <r>
      <rPr>
        <sz val="14"/>
        <rFont val="Times New Roman"/>
        <charset val="134"/>
      </rPr>
      <t xml:space="preserve">
</t>
    </r>
    <r>
      <rPr>
        <sz val="14"/>
        <rFont val="宋体"/>
        <charset val="134"/>
      </rPr>
      <t>后路寰枢椎微创内固定植骨融合术</t>
    </r>
    <r>
      <rPr>
        <sz val="14"/>
        <rFont val="Times New Roman"/>
        <charset val="134"/>
      </rPr>
      <t xml:space="preserve">
</t>
    </r>
    <r>
      <rPr>
        <sz val="14"/>
        <rFont val="宋体"/>
        <charset val="134"/>
      </rPr>
      <t>单侧颈动脉三角入路寰枢椎骨肿瘤切除植骨融合内固定术</t>
    </r>
    <r>
      <rPr>
        <sz val="14"/>
        <rFont val="Times New Roman"/>
        <charset val="134"/>
      </rPr>
      <t xml:space="preserve">
</t>
    </r>
    <r>
      <rPr>
        <sz val="14"/>
        <rFont val="宋体"/>
        <charset val="134"/>
      </rPr>
      <t>下颌骨入路寰枢椎肿瘤切除植骨融合内固定术</t>
    </r>
    <r>
      <rPr>
        <sz val="14"/>
        <rFont val="Times New Roman"/>
        <charset val="134"/>
      </rPr>
      <t xml:space="preserve">
</t>
    </r>
    <r>
      <rPr>
        <sz val="14"/>
        <rFont val="宋体"/>
        <charset val="134"/>
      </rPr>
      <t>前路颈椎寰枢侧块关节植骨融合内固定术</t>
    </r>
    <r>
      <rPr>
        <sz val="14"/>
        <rFont val="Times New Roman"/>
        <charset val="134"/>
      </rPr>
      <t xml:space="preserve">
</t>
    </r>
    <r>
      <rPr>
        <sz val="14"/>
        <rFont val="宋体"/>
        <charset val="134"/>
      </rPr>
      <t>前路齿状突内固定术</t>
    </r>
    <r>
      <rPr>
        <sz val="14"/>
        <rFont val="Times New Roman"/>
        <charset val="134"/>
      </rPr>
      <t xml:space="preserve">
</t>
    </r>
    <r>
      <rPr>
        <sz val="14"/>
        <rFont val="宋体"/>
        <charset val="134"/>
      </rPr>
      <t>经口枕颈融合术</t>
    </r>
    <r>
      <rPr>
        <sz val="14"/>
        <rFont val="Times New Roman"/>
        <charset val="134"/>
      </rPr>
      <t xml:space="preserve">
</t>
    </r>
    <r>
      <rPr>
        <sz val="14"/>
        <rFont val="宋体"/>
        <charset val="134"/>
      </rPr>
      <t>前路颈椎寰枢关节松解术</t>
    </r>
    <r>
      <rPr>
        <sz val="14"/>
        <rFont val="Times New Roman"/>
        <charset val="134"/>
      </rPr>
      <t xml:space="preserve">
</t>
    </r>
    <r>
      <rPr>
        <sz val="14"/>
        <rFont val="宋体"/>
        <charset val="134"/>
      </rPr>
      <t>口咽入路寰枢关节松解术</t>
    </r>
    <r>
      <rPr>
        <sz val="14"/>
        <rFont val="Times New Roman"/>
        <charset val="134"/>
      </rPr>
      <t xml:space="preserve">
</t>
    </r>
    <r>
      <rPr>
        <sz val="14"/>
        <rFont val="宋体"/>
        <charset val="134"/>
      </rPr>
      <t>口咽入路寰枢椎骨肿瘤切除植骨内固定术</t>
    </r>
    <r>
      <rPr>
        <sz val="14"/>
        <rFont val="Times New Roman"/>
        <charset val="134"/>
      </rPr>
      <t xml:space="preserve">
</t>
    </r>
    <r>
      <rPr>
        <sz val="14"/>
        <rFont val="宋体"/>
        <charset val="134"/>
      </rPr>
      <t>后路枢椎内固定术</t>
    </r>
    <r>
      <rPr>
        <sz val="14"/>
        <rFont val="Times New Roman"/>
        <charset val="134"/>
      </rPr>
      <t xml:space="preserve">
</t>
    </r>
    <r>
      <rPr>
        <sz val="14"/>
        <rFont val="宋体"/>
        <charset val="134"/>
      </rPr>
      <t>后路枢椎植骨融合内固定术</t>
    </r>
  </si>
  <si>
    <r>
      <rPr>
        <sz val="14"/>
        <rFont val="宋体"/>
        <charset val="134"/>
      </rPr>
      <t>颈椎椎管减压费（常规）</t>
    </r>
  </si>
  <si>
    <r>
      <rPr>
        <sz val="14"/>
        <rFont val="Times New Roman"/>
        <charset val="134"/>
      </rPr>
      <t>1.</t>
    </r>
    <r>
      <rPr>
        <sz val="14"/>
        <rFont val="宋体"/>
        <charset val="134"/>
      </rPr>
      <t>跨颈胸节段只收取一次费用。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颈椎椎管减压融合内固定费</t>
    </r>
    <r>
      <rPr>
        <sz val="14"/>
        <rFont val="Times New Roman"/>
        <charset val="134"/>
      </rPr>
      <t>”</t>
    </r>
    <r>
      <rPr>
        <sz val="14"/>
        <rFont val="宋体"/>
        <charset val="134"/>
      </rPr>
      <t>同时收取。</t>
    </r>
  </si>
  <si>
    <t>TTJH0360  TTJH0574</t>
  </si>
  <si>
    <r>
      <rPr>
        <sz val="14"/>
        <rFont val="宋体"/>
        <charset val="134"/>
      </rPr>
      <t>椎板减压脊椎探查术</t>
    </r>
    <r>
      <rPr>
        <sz val="14"/>
        <rFont val="Times New Roman"/>
        <charset val="134"/>
      </rPr>
      <t xml:space="preserve"> 
</t>
    </r>
    <r>
      <rPr>
        <sz val="14"/>
        <rFont val="宋体"/>
        <charset val="134"/>
      </rPr>
      <t>椎板截除术</t>
    </r>
  </si>
  <si>
    <t>HCQ7E101
HVE7Q301
HVJ7B301
HVH7B302
HVH7B303
HVH7B301
HVH7P301
HVH7P303
HVK6U301
HVK7C302
HVF7P101
HVF7P501
HVH6U302
HVH6U310
HVH6U401
HVJ6U302
HVK6W301</t>
  </si>
  <si>
    <r>
      <rPr>
        <sz val="14"/>
        <rFont val="宋体"/>
        <charset val="134"/>
      </rPr>
      <t>经皮穿刺椎管扩大成形术</t>
    </r>
    <r>
      <rPr>
        <sz val="14"/>
        <rFont val="Times New Roman"/>
        <charset val="134"/>
      </rPr>
      <t xml:space="preserve">
</t>
    </r>
    <r>
      <rPr>
        <sz val="14"/>
        <rFont val="宋体"/>
        <charset val="134"/>
      </rPr>
      <t>后路颈椎椎管扩大减压人工椎板重建术</t>
    </r>
    <r>
      <rPr>
        <sz val="14"/>
        <rFont val="Times New Roman"/>
        <charset val="134"/>
      </rPr>
      <t xml:space="preserve">
</t>
    </r>
    <r>
      <rPr>
        <sz val="14"/>
        <rFont val="宋体"/>
        <charset val="134"/>
      </rPr>
      <t>前路颈椎椎间盘切除神经根管减压术</t>
    </r>
    <r>
      <rPr>
        <sz val="14"/>
        <rFont val="Times New Roman"/>
        <charset val="134"/>
      </rPr>
      <t xml:space="preserve">
</t>
    </r>
    <r>
      <rPr>
        <sz val="14"/>
        <rFont val="宋体"/>
        <charset val="134"/>
      </rPr>
      <t>颈椎椎管扩大减压术</t>
    </r>
    <r>
      <rPr>
        <sz val="14"/>
        <rFont val="Times New Roman"/>
        <charset val="134"/>
      </rPr>
      <t xml:space="preserve">
</t>
    </r>
    <r>
      <rPr>
        <sz val="14"/>
        <rFont val="宋体"/>
        <charset val="134"/>
      </rPr>
      <t>颈椎椎管扩大减压神经根管减压术</t>
    </r>
    <r>
      <rPr>
        <sz val="14"/>
        <rFont val="Times New Roman"/>
        <charset val="134"/>
      </rPr>
      <t xml:space="preserve">
</t>
    </r>
    <r>
      <rPr>
        <sz val="14"/>
        <rFont val="宋体"/>
        <charset val="134"/>
      </rPr>
      <t>后路颈椎椎间盘切除神经根管减压术</t>
    </r>
    <r>
      <rPr>
        <sz val="14"/>
        <rFont val="Times New Roman"/>
        <charset val="134"/>
      </rPr>
      <t xml:space="preserve">
</t>
    </r>
    <r>
      <rPr>
        <sz val="14"/>
        <rFont val="宋体"/>
        <charset val="134"/>
      </rPr>
      <t>颈椎椎板成形术</t>
    </r>
    <r>
      <rPr>
        <sz val="14"/>
        <rFont val="Times New Roman"/>
        <charset val="134"/>
      </rPr>
      <t xml:space="preserve">
</t>
    </r>
    <r>
      <rPr>
        <sz val="14"/>
        <rFont val="宋体"/>
        <charset val="134"/>
      </rPr>
      <t>后路颈椎椎管扩大成形术</t>
    </r>
    <r>
      <rPr>
        <sz val="14"/>
        <rFont val="Times New Roman"/>
        <charset val="134"/>
      </rPr>
      <t xml:space="preserve">
</t>
    </r>
    <r>
      <rPr>
        <sz val="14"/>
        <rFont val="宋体"/>
        <charset val="134"/>
      </rPr>
      <t>前路颈椎钩椎关节切除术</t>
    </r>
    <r>
      <rPr>
        <sz val="14"/>
        <rFont val="Times New Roman"/>
        <charset val="134"/>
      </rPr>
      <t xml:space="preserve">
</t>
    </r>
    <r>
      <rPr>
        <sz val="14"/>
        <rFont val="宋体"/>
        <charset val="134"/>
      </rPr>
      <t>颈椎后路小关节松解术</t>
    </r>
    <r>
      <rPr>
        <sz val="14"/>
        <rFont val="Times New Roman"/>
        <charset val="134"/>
      </rPr>
      <t xml:space="preserve">
</t>
    </r>
    <r>
      <rPr>
        <sz val="14"/>
        <rFont val="宋体"/>
        <charset val="134"/>
      </rPr>
      <t>经皮椎间孔外口扩大成形术</t>
    </r>
    <r>
      <rPr>
        <sz val="14"/>
        <rFont val="Times New Roman"/>
        <charset val="134"/>
      </rPr>
      <t xml:space="preserve">
</t>
    </r>
    <r>
      <rPr>
        <sz val="14"/>
        <rFont val="宋体"/>
        <charset val="134"/>
      </rPr>
      <t>经椎间孔镜椎间孔扩大成形术</t>
    </r>
    <r>
      <rPr>
        <sz val="14"/>
        <rFont val="Times New Roman"/>
        <charset val="134"/>
      </rPr>
      <t xml:space="preserve">
</t>
    </r>
    <r>
      <rPr>
        <sz val="14"/>
        <rFont val="宋体"/>
        <charset val="134"/>
      </rPr>
      <t>后路寰椎后弓切除术</t>
    </r>
    <r>
      <rPr>
        <sz val="14"/>
        <rFont val="Times New Roman"/>
        <charset val="134"/>
      </rPr>
      <t xml:space="preserve">
</t>
    </r>
    <r>
      <rPr>
        <sz val="14"/>
        <rFont val="宋体"/>
        <charset val="134"/>
      </rPr>
      <t>侧路枢椎齿突切除术</t>
    </r>
    <r>
      <rPr>
        <sz val="14"/>
        <rFont val="Times New Roman"/>
        <charset val="134"/>
      </rPr>
      <t xml:space="preserve">
</t>
    </r>
    <r>
      <rPr>
        <sz val="14"/>
        <rFont val="宋体"/>
        <charset val="134"/>
      </rPr>
      <t>口咽入路齿状突切除术</t>
    </r>
    <r>
      <rPr>
        <sz val="14"/>
        <rFont val="Times New Roman"/>
        <charset val="134"/>
      </rPr>
      <t xml:space="preserve">
</t>
    </r>
    <r>
      <rPr>
        <sz val="14"/>
        <rFont val="宋体"/>
        <charset val="134"/>
      </rPr>
      <t>前路颈椎间盘后纵韧带骨化切除术</t>
    </r>
    <r>
      <rPr>
        <sz val="14"/>
        <rFont val="Times New Roman"/>
        <charset val="134"/>
      </rPr>
      <t xml:space="preserve">
</t>
    </r>
    <r>
      <rPr>
        <sz val="14"/>
        <rFont val="宋体"/>
        <charset val="134"/>
      </rPr>
      <t>颈椎后路小关节切除术</t>
    </r>
  </si>
  <si>
    <t>HVL6U301</t>
  </si>
  <si>
    <t>前路颈胸段半椎体切除术</t>
  </si>
  <si>
    <r>
      <rPr>
        <sz val="14"/>
        <rFont val="宋体"/>
        <charset val="134"/>
      </rPr>
      <t>颈椎椎管减压费（复杂）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</si>
  <si>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指：总减压节段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跨颈胸节段只收取一次费用。</t>
    </r>
    <r>
      <rPr>
        <sz val="14"/>
        <rFont val="Times New Roman"/>
        <charset val="134"/>
      </rPr>
      <t xml:space="preserve">
3.</t>
    </r>
    <r>
      <rPr>
        <sz val="14"/>
        <rFont val="宋体"/>
        <charset val="134"/>
      </rPr>
      <t>不与</t>
    </r>
    <r>
      <rPr>
        <sz val="14"/>
        <rFont val="Times New Roman"/>
        <charset val="134"/>
      </rPr>
      <t>“</t>
    </r>
    <r>
      <rPr>
        <sz val="14"/>
        <rFont val="宋体"/>
        <charset val="134"/>
      </rPr>
      <t>颈椎椎管减压融合内固定费</t>
    </r>
    <r>
      <rPr>
        <sz val="14"/>
        <rFont val="Times New Roman"/>
        <charset val="134"/>
      </rPr>
      <t>”</t>
    </r>
    <r>
      <rPr>
        <sz val="14"/>
        <rFont val="宋体"/>
        <charset val="134"/>
      </rPr>
      <t>同时收取。</t>
    </r>
  </si>
  <si>
    <r>
      <rPr>
        <sz val="14"/>
        <rFont val="宋体"/>
        <charset val="134"/>
      </rPr>
      <t>前路颈胸段半椎体切除术</t>
    </r>
  </si>
  <si>
    <r>
      <rPr>
        <sz val="14"/>
        <rFont val="宋体"/>
        <charset val="134"/>
      </rPr>
      <t>颈椎椎管减压融合内固定费（常规）</t>
    </r>
  </si>
  <si>
    <r>
      <rPr>
        <sz val="14"/>
        <rFont val="Times New Roman"/>
        <charset val="134"/>
      </rPr>
      <t>1.</t>
    </r>
    <r>
      <rPr>
        <sz val="14"/>
        <rFont val="宋体"/>
        <charset val="134"/>
      </rPr>
      <t>跨颈胸节段只收取一次费用。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颈椎椎管减压费</t>
    </r>
    <r>
      <rPr>
        <sz val="14"/>
        <rFont val="Times New Roman"/>
        <charset val="134"/>
      </rPr>
      <t>”</t>
    </r>
    <r>
      <rPr>
        <sz val="14"/>
        <rFont val="宋体"/>
        <charset val="134"/>
      </rPr>
      <t>同时收取。</t>
    </r>
  </si>
  <si>
    <t>TTJH0312 TTJH0316</t>
  </si>
  <si>
    <r>
      <rPr>
        <sz val="14"/>
        <rFont val="宋体"/>
        <charset val="134"/>
      </rPr>
      <t>颈椎前、后路钢板内固定术</t>
    </r>
    <r>
      <rPr>
        <sz val="14"/>
        <rFont val="Times New Roman"/>
        <charset val="134"/>
      </rPr>
      <t xml:space="preserve"> 
</t>
    </r>
    <r>
      <rPr>
        <sz val="14"/>
        <rFont val="宋体"/>
        <charset val="134"/>
      </rPr>
      <t>颈椎前路植骨取髂骨植骨术</t>
    </r>
  </si>
  <si>
    <t>HVJ7M301
HVJ7M303
HVH7M315
HVH7M316
HVH7M318
HVH7M326
HVH7M327
HVH7M329
HVL7M301
HVL7M302
HVH7M322
HVE7M319
HVH7M330
HVH7M331
HVH7M335
HVH7M337
HVH7M339
HVN7M309
HVH7M319
HVH7M320
HVH7M338
HVH7M340
HVH7H301
HVH7H302
HVJ7H301
HVJ7M302</t>
  </si>
  <si>
    <r>
      <rPr>
        <sz val="14"/>
        <rFont val="宋体"/>
        <charset val="134"/>
      </rPr>
      <t>前路颈椎间盘切除椎间融合术</t>
    </r>
    <r>
      <rPr>
        <sz val="14"/>
        <rFont val="Times New Roman"/>
        <charset val="134"/>
      </rPr>
      <t xml:space="preserve">
</t>
    </r>
    <r>
      <rPr>
        <sz val="14"/>
        <rFont val="宋体"/>
        <charset val="134"/>
      </rPr>
      <t>前路颈椎间盘切除椎间植骨融合内固定术</t>
    </r>
    <r>
      <rPr>
        <sz val="14"/>
        <rFont val="Times New Roman"/>
        <charset val="134"/>
      </rPr>
      <t xml:space="preserve">
</t>
    </r>
    <r>
      <rPr>
        <sz val="14"/>
        <rFont val="宋体"/>
        <charset val="134"/>
      </rPr>
      <t>颈椎后路内固定翻修植骨融合内固定术</t>
    </r>
    <r>
      <rPr>
        <sz val="14"/>
        <rFont val="Times New Roman"/>
        <charset val="134"/>
      </rPr>
      <t xml:space="preserve">
</t>
    </r>
    <r>
      <rPr>
        <sz val="14"/>
        <rFont val="宋体"/>
        <charset val="134"/>
      </rPr>
      <t>颈椎前路内固定翻修植骨融合内固定术</t>
    </r>
    <r>
      <rPr>
        <sz val="14"/>
        <rFont val="Times New Roman"/>
        <charset val="134"/>
      </rPr>
      <t xml:space="preserve">
</t>
    </r>
    <r>
      <rPr>
        <sz val="14"/>
        <rFont val="宋体"/>
        <charset val="134"/>
      </rPr>
      <t>后路颈椎减压微创内固定植骨融合术</t>
    </r>
    <r>
      <rPr>
        <sz val="14"/>
        <rFont val="Times New Roman"/>
        <charset val="134"/>
      </rPr>
      <t xml:space="preserve">
</t>
    </r>
    <r>
      <rPr>
        <sz val="14"/>
        <rFont val="宋体"/>
        <charset val="134"/>
      </rPr>
      <t>后路颈椎椎管扩大减压植骨融合内固定术</t>
    </r>
    <r>
      <rPr>
        <sz val="14"/>
        <rFont val="Times New Roman"/>
        <charset val="134"/>
      </rPr>
      <t xml:space="preserve">
</t>
    </r>
    <r>
      <rPr>
        <sz val="14"/>
        <rFont val="宋体"/>
        <charset val="134"/>
      </rPr>
      <t>后路颈椎椎管扩大减压神经根管减压植骨融合内固定术</t>
    </r>
    <r>
      <rPr>
        <sz val="14"/>
        <rFont val="Times New Roman"/>
        <charset val="134"/>
      </rPr>
      <t xml:space="preserve">
</t>
    </r>
    <r>
      <rPr>
        <sz val="14"/>
        <rFont val="宋体"/>
        <charset val="134"/>
      </rPr>
      <t>后路颈椎椎管减压翻修植骨融合内固定术</t>
    </r>
    <r>
      <rPr>
        <sz val="14"/>
        <rFont val="Times New Roman"/>
        <charset val="134"/>
      </rPr>
      <t xml:space="preserve">
</t>
    </r>
    <r>
      <rPr>
        <sz val="14"/>
        <rFont val="宋体"/>
        <charset val="134"/>
      </rPr>
      <t>前路颈胸段半椎体切除植骨融合内固定术</t>
    </r>
    <r>
      <rPr>
        <sz val="14"/>
        <rFont val="Times New Roman"/>
        <charset val="134"/>
      </rPr>
      <t xml:space="preserve">
</t>
    </r>
    <r>
      <rPr>
        <sz val="14"/>
        <rFont val="宋体"/>
        <charset val="134"/>
      </rPr>
      <t>后路颈胸段半椎体切除植骨融合内固定术</t>
    </r>
    <r>
      <rPr>
        <sz val="14"/>
        <rFont val="Times New Roman"/>
        <charset val="134"/>
      </rPr>
      <t xml:space="preserve">
</t>
    </r>
    <r>
      <rPr>
        <sz val="14"/>
        <rFont val="宋体"/>
        <charset val="134"/>
      </rPr>
      <t>后路颈椎融合术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后路颈椎微创内固定植骨融合术</t>
    </r>
    <r>
      <rPr>
        <sz val="14"/>
        <rFont val="Times New Roman"/>
        <charset val="134"/>
      </rPr>
      <t xml:space="preserve">
</t>
    </r>
    <r>
      <rPr>
        <sz val="14"/>
        <rFont val="宋体"/>
        <charset val="134"/>
      </rPr>
      <t>后路颈椎植骨融合内固定术</t>
    </r>
    <r>
      <rPr>
        <sz val="14"/>
        <rFont val="Times New Roman"/>
        <charset val="134"/>
      </rPr>
      <t xml:space="preserve">
</t>
    </r>
    <r>
      <rPr>
        <sz val="14"/>
        <rFont val="宋体"/>
        <charset val="134"/>
      </rPr>
      <t>前路颈椎椎体次全切除植骨融合内固定术</t>
    </r>
    <r>
      <rPr>
        <sz val="14"/>
        <rFont val="Times New Roman"/>
        <charset val="134"/>
      </rPr>
      <t xml:space="preserve">
</t>
    </r>
    <r>
      <rPr>
        <sz val="14"/>
        <rFont val="宋体"/>
        <charset val="134"/>
      </rPr>
      <t>前路颈椎椎体次全切后纵韧带骨化切除植骨融合内固定术</t>
    </r>
    <r>
      <rPr>
        <sz val="14"/>
        <rFont val="Times New Roman"/>
        <charset val="134"/>
      </rPr>
      <t xml:space="preserve">
</t>
    </r>
    <r>
      <rPr>
        <sz val="14"/>
        <rFont val="宋体"/>
        <charset val="134"/>
      </rPr>
      <t>后路颈椎关节突切除骨折脱位复位植骨融合内固定术</t>
    </r>
    <r>
      <rPr>
        <sz val="14"/>
        <rFont val="Times New Roman"/>
        <charset val="134"/>
      </rPr>
      <t xml:space="preserve">
</t>
    </r>
    <r>
      <rPr>
        <sz val="14"/>
        <rFont val="宋体"/>
        <charset val="134"/>
      </rPr>
      <t>后路颈椎关节突椎板切除骨折脱位复位植骨融合内固定术</t>
    </r>
    <r>
      <rPr>
        <sz val="14"/>
        <rFont val="Times New Roman"/>
        <charset val="134"/>
      </rPr>
      <t xml:space="preserve">
</t>
    </r>
    <r>
      <rPr>
        <sz val="14"/>
        <rFont val="宋体"/>
        <charset val="134"/>
      </rPr>
      <t>前路颈椎椎间盘切除骨折脱位手术复位植骨融合内固定术</t>
    </r>
    <r>
      <rPr>
        <sz val="14"/>
        <rFont val="Times New Roman"/>
        <charset val="134"/>
      </rPr>
      <t xml:space="preserve">
</t>
    </r>
    <r>
      <rPr>
        <sz val="14"/>
        <rFont val="宋体"/>
        <charset val="134"/>
      </rPr>
      <t>前路颈椎间盘切除椎间植骨融合术</t>
    </r>
  </si>
  <si>
    <t>HVL6U302
HVL6U303</t>
  </si>
  <si>
    <r>
      <rPr>
        <sz val="14"/>
        <rFont val="宋体"/>
        <charset val="134"/>
      </rPr>
      <t>后路颈胸段半椎体切除术</t>
    </r>
    <r>
      <rPr>
        <sz val="14"/>
        <rFont val="Times New Roman"/>
        <charset val="134"/>
      </rPr>
      <t xml:space="preserve">
</t>
    </r>
    <r>
      <rPr>
        <sz val="14"/>
        <rFont val="宋体"/>
        <charset val="134"/>
      </rPr>
      <t>前后联合入路颈胸段半椎体切除术</t>
    </r>
  </si>
  <si>
    <r>
      <rPr>
        <sz val="14"/>
        <rFont val="宋体"/>
        <charset val="134"/>
      </rPr>
      <t>颈椎椎管减压融合内固定费（复杂）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</si>
  <si>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跨颈胸节段只收取一次费用。</t>
    </r>
    <r>
      <rPr>
        <sz val="14"/>
        <rFont val="Times New Roman"/>
        <charset val="134"/>
      </rPr>
      <t xml:space="preserve">
3.</t>
    </r>
    <r>
      <rPr>
        <sz val="14"/>
        <rFont val="宋体"/>
        <charset val="134"/>
      </rPr>
      <t>不与</t>
    </r>
    <r>
      <rPr>
        <sz val="14"/>
        <rFont val="Times New Roman"/>
        <charset val="134"/>
      </rPr>
      <t>“</t>
    </r>
    <r>
      <rPr>
        <sz val="14"/>
        <rFont val="宋体"/>
        <charset val="134"/>
      </rPr>
      <t>颈椎椎管减压费</t>
    </r>
    <r>
      <rPr>
        <sz val="14"/>
        <rFont val="Times New Roman"/>
        <charset val="134"/>
      </rPr>
      <t>”</t>
    </r>
    <r>
      <rPr>
        <sz val="14"/>
        <rFont val="宋体"/>
        <charset val="134"/>
      </rPr>
      <t>同时收取。</t>
    </r>
  </si>
  <si>
    <t>颈椎前、后路钢板内固定术 
颈椎前路植骨取髂骨植骨术</t>
  </si>
  <si>
    <t>HVH7H303
HVH7M328
HVL7M303
HVJ7M301
HVJ7M303
HVH7M315
HVH7M316
HVH7M318
HVH7M326
HVH7M327
HVH7M329
HVL7M301
HVL7M302
HVH7M322
HVE7M319
HVH7M330
HVH7M331
HVH7M335
HVH7M337
HVH7M339
HVN7M309
HVH7M319
HVH7M320
HVH7M338
HVH7M340
HVH7H301
HVH7H302
HVJ7H301
HVJ7M302</t>
  </si>
  <si>
    <r>
      <rPr>
        <sz val="14"/>
        <rFont val="宋体"/>
        <charset val="134"/>
      </rPr>
      <t>前后路联合颈椎骨折减压复位内固定术</t>
    </r>
    <r>
      <rPr>
        <sz val="14"/>
        <rFont val="Times New Roman"/>
        <charset val="134"/>
      </rPr>
      <t xml:space="preserve">
</t>
    </r>
    <r>
      <rPr>
        <sz val="14"/>
        <rFont val="宋体"/>
        <charset val="134"/>
      </rPr>
      <t>前后路联合颈椎管减压内固定植骨融合术</t>
    </r>
    <r>
      <rPr>
        <sz val="14"/>
        <rFont val="Times New Roman"/>
        <charset val="134"/>
      </rPr>
      <t xml:space="preserve">
</t>
    </r>
    <r>
      <rPr>
        <sz val="14"/>
        <rFont val="宋体"/>
        <charset val="134"/>
      </rPr>
      <t>前后联合入路颈胸段半椎体切除植骨融合内固定术</t>
    </r>
    <r>
      <rPr>
        <sz val="14"/>
        <rFont val="Times New Roman"/>
        <charset val="134"/>
      </rPr>
      <t xml:space="preserve">
</t>
    </r>
    <r>
      <rPr>
        <sz val="14"/>
        <rFont val="宋体"/>
        <charset val="134"/>
      </rPr>
      <t>前路颈椎间盘切除椎间融合术</t>
    </r>
    <r>
      <rPr>
        <sz val="14"/>
        <rFont val="Times New Roman"/>
        <charset val="134"/>
      </rPr>
      <t xml:space="preserve">
</t>
    </r>
    <r>
      <rPr>
        <sz val="14"/>
        <rFont val="宋体"/>
        <charset val="134"/>
      </rPr>
      <t>前路颈椎间盘切除椎间植骨融合内固定术</t>
    </r>
    <r>
      <rPr>
        <sz val="14"/>
        <rFont val="Times New Roman"/>
        <charset val="134"/>
      </rPr>
      <t xml:space="preserve">
</t>
    </r>
    <r>
      <rPr>
        <sz val="14"/>
        <rFont val="宋体"/>
        <charset val="134"/>
      </rPr>
      <t>颈椎后路内固定翻修植骨融合内固定术</t>
    </r>
    <r>
      <rPr>
        <sz val="14"/>
        <rFont val="Times New Roman"/>
        <charset val="134"/>
      </rPr>
      <t xml:space="preserve">
</t>
    </r>
    <r>
      <rPr>
        <sz val="14"/>
        <rFont val="宋体"/>
        <charset val="134"/>
      </rPr>
      <t>颈椎前路内固定翻修植骨融合内固定术</t>
    </r>
    <r>
      <rPr>
        <sz val="14"/>
        <rFont val="Times New Roman"/>
        <charset val="134"/>
      </rPr>
      <t xml:space="preserve">
</t>
    </r>
    <r>
      <rPr>
        <sz val="14"/>
        <rFont val="宋体"/>
        <charset val="134"/>
      </rPr>
      <t>后路颈椎减压微创内固定植骨融合术</t>
    </r>
    <r>
      <rPr>
        <sz val="14"/>
        <rFont val="Times New Roman"/>
        <charset val="134"/>
      </rPr>
      <t xml:space="preserve">
</t>
    </r>
    <r>
      <rPr>
        <sz val="14"/>
        <rFont val="宋体"/>
        <charset val="134"/>
      </rPr>
      <t>后路颈椎椎管扩大减压植骨融合内固定术</t>
    </r>
    <r>
      <rPr>
        <sz val="14"/>
        <rFont val="Times New Roman"/>
        <charset val="134"/>
      </rPr>
      <t xml:space="preserve">
</t>
    </r>
    <r>
      <rPr>
        <sz val="14"/>
        <rFont val="宋体"/>
        <charset val="134"/>
      </rPr>
      <t>后路颈椎椎管扩大减压神经根管减压植骨融合内固定术</t>
    </r>
    <r>
      <rPr>
        <sz val="14"/>
        <rFont val="Times New Roman"/>
        <charset val="134"/>
      </rPr>
      <t xml:space="preserve">
</t>
    </r>
    <r>
      <rPr>
        <sz val="14"/>
        <rFont val="宋体"/>
        <charset val="134"/>
      </rPr>
      <t>后路颈椎椎管减压翻修植骨融合内固定术</t>
    </r>
    <r>
      <rPr>
        <sz val="14"/>
        <rFont val="Times New Roman"/>
        <charset val="134"/>
      </rPr>
      <t xml:space="preserve">
</t>
    </r>
    <r>
      <rPr>
        <sz val="14"/>
        <rFont val="宋体"/>
        <charset val="134"/>
      </rPr>
      <t>前路颈胸段半椎体切除植骨融合内固定术</t>
    </r>
    <r>
      <rPr>
        <sz val="14"/>
        <rFont val="Times New Roman"/>
        <charset val="134"/>
      </rPr>
      <t xml:space="preserve">
</t>
    </r>
    <r>
      <rPr>
        <sz val="14"/>
        <rFont val="宋体"/>
        <charset val="134"/>
      </rPr>
      <t>后路颈胸段半椎体切除植骨融合内固定术</t>
    </r>
    <r>
      <rPr>
        <sz val="14"/>
        <rFont val="Times New Roman"/>
        <charset val="134"/>
      </rPr>
      <t xml:space="preserve">
</t>
    </r>
    <r>
      <rPr>
        <sz val="14"/>
        <rFont val="宋体"/>
        <charset val="134"/>
      </rPr>
      <t>后路颈椎融合术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后路颈椎微创内固定植骨融合术</t>
    </r>
    <r>
      <rPr>
        <sz val="14"/>
        <rFont val="Times New Roman"/>
        <charset val="134"/>
      </rPr>
      <t xml:space="preserve">
</t>
    </r>
    <r>
      <rPr>
        <sz val="14"/>
        <rFont val="宋体"/>
        <charset val="134"/>
      </rPr>
      <t>后路颈椎植骨融合内固定术</t>
    </r>
    <r>
      <rPr>
        <sz val="14"/>
        <rFont val="Times New Roman"/>
        <charset val="134"/>
      </rPr>
      <t xml:space="preserve">
</t>
    </r>
    <r>
      <rPr>
        <sz val="14"/>
        <rFont val="宋体"/>
        <charset val="134"/>
      </rPr>
      <t>前路颈椎椎体次全切除植骨融合内固定术</t>
    </r>
    <r>
      <rPr>
        <sz val="14"/>
        <rFont val="Times New Roman"/>
        <charset val="134"/>
      </rPr>
      <t xml:space="preserve">
</t>
    </r>
    <r>
      <rPr>
        <sz val="14"/>
        <rFont val="宋体"/>
        <charset val="134"/>
      </rPr>
      <t>前路颈椎椎体次全切后纵韧带骨化切除植骨融合内固定术</t>
    </r>
    <r>
      <rPr>
        <sz val="14"/>
        <rFont val="Times New Roman"/>
        <charset val="134"/>
      </rPr>
      <t xml:space="preserve">
</t>
    </r>
    <r>
      <rPr>
        <sz val="14"/>
        <rFont val="宋体"/>
        <charset val="134"/>
      </rPr>
      <t>后路颈椎关节突切除骨折脱位复位植骨融合内固定术</t>
    </r>
    <r>
      <rPr>
        <sz val="14"/>
        <rFont val="Times New Roman"/>
        <charset val="134"/>
      </rPr>
      <t xml:space="preserve">
</t>
    </r>
    <r>
      <rPr>
        <sz val="14"/>
        <rFont val="宋体"/>
        <charset val="134"/>
      </rPr>
      <t>后路颈椎关节突椎板切除骨折脱位复位植骨融合内固定术</t>
    </r>
    <r>
      <rPr>
        <sz val="14"/>
        <rFont val="Times New Roman"/>
        <charset val="134"/>
      </rPr>
      <t xml:space="preserve">
</t>
    </r>
    <r>
      <rPr>
        <sz val="14"/>
        <rFont val="宋体"/>
        <charset val="134"/>
      </rPr>
      <t>前路颈椎椎间盘切除骨折脱位手术复位植骨融合内固定术</t>
    </r>
    <r>
      <rPr>
        <sz val="14"/>
        <rFont val="Times New Roman"/>
        <charset val="134"/>
      </rPr>
      <t xml:space="preserve">
</t>
    </r>
    <r>
      <rPr>
        <sz val="14"/>
        <rFont val="宋体"/>
        <charset val="134"/>
      </rPr>
      <t>前路颈椎间盘切除椎间植骨融合术</t>
    </r>
  </si>
  <si>
    <r>
      <rPr>
        <sz val="14"/>
        <rFont val="宋体"/>
        <charset val="134"/>
      </rPr>
      <t>胸椎椎管减压费（常规）</t>
    </r>
  </si>
  <si>
    <r>
      <rPr>
        <sz val="14"/>
        <rFont val="Times New Roman"/>
        <charset val="134"/>
      </rPr>
      <t>1.</t>
    </r>
    <r>
      <rPr>
        <sz val="14"/>
        <rFont val="宋体"/>
        <charset val="134"/>
      </rPr>
      <t>跨颈胸、胸腰节段只收取一次费用。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胸椎椎管减压融合内固定费</t>
    </r>
    <r>
      <rPr>
        <sz val="14"/>
        <rFont val="Times New Roman"/>
        <charset val="134"/>
      </rPr>
      <t>”</t>
    </r>
    <r>
      <rPr>
        <sz val="14"/>
        <rFont val="宋体"/>
        <charset val="134"/>
      </rPr>
      <t>同时收取。</t>
    </r>
  </si>
  <si>
    <t>HCQ7E101
HVN7B301
HVN7B302
HVP7B301
HVF7P101
HVF7P501
HVQ7B301
HVR7C301
HVR7M302</t>
  </si>
  <si>
    <r>
      <rPr>
        <sz val="14"/>
        <rFont val="宋体"/>
        <charset val="134"/>
      </rPr>
      <t>经皮穿刺椎管扩大成形术</t>
    </r>
    <r>
      <rPr>
        <sz val="14"/>
        <rFont val="Times New Roman"/>
        <charset val="134"/>
      </rPr>
      <t xml:space="preserve">
</t>
    </r>
    <r>
      <rPr>
        <sz val="14"/>
        <rFont val="宋体"/>
        <charset val="134"/>
      </rPr>
      <t>胸椎椎管扩大减压术</t>
    </r>
    <r>
      <rPr>
        <sz val="14"/>
        <rFont val="Times New Roman"/>
        <charset val="134"/>
      </rPr>
      <t xml:space="preserve">
</t>
    </r>
    <r>
      <rPr>
        <sz val="14"/>
        <rFont val="宋体"/>
        <charset val="134"/>
      </rPr>
      <t>胸椎椎管扩大减压神经根管减压术</t>
    </r>
    <r>
      <rPr>
        <sz val="14"/>
        <rFont val="Times New Roman"/>
        <charset val="134"/>
      </rPr>
      <t xml:space="preserve">
</t>
    </r>
    <r>
      <rPr>
        <sz val="14"/>
        <rFont val="宋体"/>
        <charset val="134"/>
      </rPr>
      <t>胸椎间盘切除椎管减压术</t>
    </r>
    <r>
      <rPr>
        <sz val="14"/>
        <rFont val="Times New Roman"/>
        <charset val="134"/>
      </rPr>
      <t xml:space="preserve">
</t>
    </r>
    <r>
      <rPr>
        <sz val="14"/>
        <rFont val="宋体"/>
        <charset val="134"/>
      </rPr>
      <t>经皮椎间孔外口扩大成形术</t>
    </r>
    <r>
      <rPr>
        <sz val="14"/>
        <rFont val="Times New Roman"/>
        <charset val="134"/>
      </rPr>
      <t xml:space="preserve">
</t>
    </r>
    <r>
      <rPr>
        <sz val="14"/>
        <rFont val="宋体"/>
        <charset val="134"/>
      </rPr>
      <t>经椎间孔镜椎间孔扩大成形术</t>
    </r>
    <r>
      <rPr>
        <sz val="14"/>
        <rFont val="Times New Roman"/>
        <charset val="134"/>
      </rPr>
      <t xml:space="preserve">
</t>
    </r>
    <r>
      <rPr>
        <sz val="14"/>
        <rFont val="宋体"/>
        <charset val="134"/>
      </rPr>
      <t>胸椎后纵韧带骨化切除椎管扩大减压术</t>
    </r>
    <r>
      <rPr>
        <sz val="14"/>
        <rFont val="Times New Roman"/>
        <charset val="134"/>
      </rPr>
      <t xml:space="preserve">
</t>
    </r>
    <r>
      <rPr>
        <sz val="14"/>
        <rFont val="宋体"/>
        <charset val="134"/>
      </rPr>
      <t>胸腹联合入路胸腰段脊柱松解术</t>
    </r>
    <r>
      <rPr>
        <sz val="14"/>
        <rFont val="Times New Roman"/>
        <charset val="134"/>
      </rPr>
      <t xml:space="preserve">
</t>
    </r>
    <r>
      <rPr>
        <sz val="14"/>
        <rFont val="宋体"/>
        <charset val="134"/>
      </rPr>
      <t>胸腹联合入路胸腰段脊柱松解融合术</t>
    </r>
  </si>
  <si>
    <r>
      <rPr>
        <sz val="14"/>
        <rFont val="宋体"/>
        <charset val="134"/>
      </rPr>
      <t>胸椎椎管减压费（复杂）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</si>
  <si>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跨颈胸、胸腰节段只收取一次费用。</t>
    </r>
    <r>
      <rPr>
        <sz val="14"/>
        <rFont val="Times New Roman"/>
        <charset val="134"/>
      </rPr>
      <t xml:space="preserve">
3.</t>
    </r>
    <r>
      <rPr>
        <sz val="14"/>
        <rFont val="宋体"/>
        <charset val="134"/>
      </rPr>
      <t>不与</t>
    </r>
    <r>
      <rPr>
        <sz val="14"/>
        <rFont val="Times New Roman"/>
        <charset val="134"/>
      </rPr>
      <t>“</t>
    </r>
    <r>
      <rPr>
        <sz val="14"/>
        <rFont val="宋体"/>
        <charset val="134"/>
      </rPr>
      <t>胸椎椎管减压融合内固定费</t>
    </r>
    <r>
      <rPr>
        <sz val="14"/>
        <rFont val="Times New Roman"/>
        <charset val="134"/>
      </rPr>
      <t>”</t>
    </r>
    <r>
      <rPr>
        <sz val="14"/>
        <rFont val="宋体"/>
        <charset val="134"/>
      </rPr>
      <t>同时收取。</t>
    </r>
  </si>
  <si>
    <r>
      <rPr>
        <sz val="14"/>
        <rFont val="宋体"/>
        <charset val="134"/>
      </rPr>
      <t>胸椎椎管减压融合内固定费（常规）</t>
    </r>
  </si>
  <si>
    <r>
      <rPr>
        <sz val="14"/>
        <rFont val="Times New Roman"/>
        <charset val="134"/>
      </rPr>
      <t>1.</t>
    </r>
    <r>
      <rPr>
        <sz val="14"/>
        <rFont val="宋体"/>
        <charset val="134"/>
      </rPr>
      <t>跨颈胸、胸腰节段只收取一次费用。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胸椎椎管减压费</t>
    </r>
    <r>
      <rPr>
        <sz val="14"/>
        <rFont val="Times New Roman"/>
        <charset val="134"/>
      </rPr>
      <t>”</t>
    </r>
    <r>
      <rPr>
        <sz val="14"/>
        <rFont val="宋体"/>
        <charset val="134"/>
      </rPr>
      <t>同时收取。</t>
    </r>
  </si>
  <si>
    <t>TTJH0313</t>
  </si>
  <si>
    <t>氟骨症胸椎管减压术</t>
  </si>
  <si>
    <t>HVN7M303
HVN7M317
HVN7M307
HVP7M304
HVP7M305
HVP7M501
HVU7M301
HVN7M314
HVN7M318
HVN7M320
HVN7M502
HVQ7M301
HVE7M319
HVE7M501
HVN7M309
HVN7M308
HVN7M310
HVN7M322
HVP7M301
HVP7M302
HVP7M502
HVN7M302
HVP7M306
HVN7M312
HVN7M313
HVP7M303</t>
  </si>
  <si>
    <r>
      <rPr>
        <sz val="14"/>
        <rFont val="宋体"/>
        <charset val="134"/>
      </rPr>
      <t>后路胸椎融合术</t>
    </r>
    <r>
      <rPr>
        <sz val="14"/>
        <rFont val="Times New Roman"/>
        <charset val="134"/>
      </rPr>
      <t xml:space="preserve">
</t>
    </r>
    <r>
      <rPr>
        <sz val="14"/>
        <rFont val="宋体"/>
        <charset val="134"/>
      </rPr>
      <t>后路胸椎横突椎板植骨融合术</t>
    </r>
    <r>
      <rPr>
        <sz val="14"/>
        <rFont val="Times New Roman"/>
        <charset val="134"/>
      </rPr>
      <t xml:space="preserve">
</t>
    </r>
    <r>
      <rPr>
        <sz val="14"/>
        <rFont val="宋体"/>
        <charset val="134"/>
      </rPr>
      <t>后路胸椎减压微创内固定植骨融合术</t>
    </r>
    <r>
      <rPr>
        <sz val="14"/>
        <rFont val="Times New Roman"/>
        <charset val="134"/>
      </rPr>
      <t xml:space="preserve">
</t>
    </r>
    <r>
      <rPr>
        <sz val="14"/>
        <rFont val="宋体"/>
        <charset val="134"/>
      </rPr>
      <t>肋间隙入路胸椎椎间盘切除植骨融合内固定术</t>
    </r>
    <r>
      <rPr>
        <sz val="14"/>
        <rFont val="Times New Roman"/>
        <charset val="134"/>
      </rPr>
      <t xml:space="preserve">
</t>
    </r>
    <r>
      <rPr>
        <sz val="14"/>
        <rFont val="宋体"/>
        <charset val="134"/>
      </rPr>
      <t>胸骨入路胸椎椎间盘切除植骨融合内固定术</t>
    </r>
    <r>
      <rPr>
        <sz val="14"/>
        <rFont val="Times New Roman"/>
        <charset val="134"/>
      </rPr>
      <t xml:space="preserve">
</t>
    </r>
    <r>
      <rPr>
        <sz val="14"/>
        <rFont val="宋体"/>
        <charset val="134"/>
      </rPr>
      <t>经胸腔镜前路胸椎椎间盘切除植骨融合内固定术</t>
    </r>
    <r>
      <rPr>
        <sz val="14"/>
        <rFont val="Times New Roman"/>
        <charset val="134"/>
      </rPr>
      <t xml:space="preserve">
</t>
    </r>
    <r>
      <rPr>
        <sz val="14"/>
        <rFont val="宋体"/>
        <charset val="134"/>
      </rPr>
      <t>腰椎间盘极外侧突出摘除椎间植骨融合术</t>
    </r>
    <r>
      <rPr>
        <sz val="14"/>
        <rFont val="Times New Roman"/>
        <charset val="134"/>
      </rPr>
      <t xml:space="preserve">
</t>
    </r>
    <r>
      <rPr>
        <sz val="14"/>
        <rFont val="宋体"/>
        <charset val="134"/>
      </rPr>
      <t>胸椎部分椎板切除椎管神经根管减压植骨融合内固定术</t>
    </r>
    <r>
      <rPr>
        <sz val="14"/>
        <rFont val="Times New Roman"/>
        <charset val="134"/>
      </rPr>
      <t xml:space="preserve">
</t>
    </r>
    <r>
      <rPr>
        <sz val="14"/>
        <rFont val="宋体"/>
        <charset val="134"/>
      </rPr>
      <t>胸椎全椎板切除椎管神经根管减压植骨融合内固定术</t>
    </r>
    <r>
      <rPr>
        <sz val="14"/>
        <rFont val="Times New Roman"/>
        <charset val="134"/>
      </rPr>
      <t xml:space="preserve">
</t>
    </r>
    <r>
      <rPr>
        <sz val="14"/>
        <rFont val="宋体"/>
        <charset val="134"/>
      </rPr>
      <t>胸椎椎管扩大减压植骨融合内固定术</t>
    </r>
    <r>
      <rPr>
        <sz val="14"/>
        <rFont val="Times New Roman"/>
        <charset val="134"/>
      </rPr>
      <t xml:space="preserve">
</t>
    </r>
    <r>
      <rPr>
        <sz val="14"/>
        <rFont val="宋体"/>
        <charset val="134"/>
      </rPr>
      <t>经胸腔镜前路胸椎松解融合术</t>
    </r>
    <r>
      <rPr>
        <sz val="14"/>
        <rFont val="Times New Roman"/>
        <charset val="134"/>
      </rPr>
      <t xml:space="preserve">
</t>
    </r>
    <r>
      <rPr>
        <sz val="14"/>
        <rFont val="宋体"/>
        <charset val="134"/>
      </rPr>
      <t>胸椎黄韧带骨化切除植骨融合内固定术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前路胸椎松解融合术</t>
    </r>
    <r>
      <rPr>
        <sz val="14"/>
        <rFont val="Times New Roman"/>
        <charset val="134"/>
      </rPr>
      <t xml:space="preserve">
</t>
    </r>
    <r>
      <rPr>
        <sz val="14"/>
        <rFont val="宋体"/>
        <charset val="134"/>
      </rPr>
      <t>胸腹联合入路椎间盘切除植骨融合内固定术</t>
    </r>
    <r>
      <rPr>
        <sz val="14"/>
        <rFont val="Times New Roman"/>
        <charset val="134"/>
      </rPr>
      <t xml:space="preserve">
</t>
    </r>
    <r>
      <rPr>
        <sz val="14"/>
        <rFont val="宋体"/>
        <charset val="134"/>
      </rPr>
      <t>后路胸椎半椎体切除植骨融合内固定术</t>
    </r>
    <r>
      <rPr>
        <sz val="14"/>
        <rFont val="Times New Roman"/>
        <charset val="134"/>
      </rPr>
      <t xml:space="preserve">
</t>
    </r>
    <r>
      <rPr>
        <sz val="14"/>
        <rFont val="宋体"/>
        <charset val="134"/>
      </rPr>
      <t>前路胸椎半椎体切除植骨融合内固定术</t>
    </r>
    <r>
      <rPr>
        <sz val="14"/>
        <rFont val="Times New Roman"/>
        <charset val="134"/>
      </rPr>
      <t xml:space="preserve">
</t>
    </r>
    <r>
      <rPr>
        <sz val="14"/>
        <rFont val="宋体"/>
        <charset val="134"/>
      </rPr>
      <t>胸腹联合入路椎间盘切除植骨融合术</t>
    </r>
  </si>
  <si>
    <t>HVN6U303
HVL6U302</t>
  </si>
  <si>
    <r>
      <rPr>
        <sz val="14"/>
        <rFont val="宋体"/>
        <charset val="134"/>
      </rPr>
      <t>后路胸椎半椎体切除术</t>
    </r>
    <r>
      <rPr>
        <sz val="14"/>
        <rFont val="Times New Roman"/>
        <charset val="134"/>
      </rPr>
      <t xml:space="preserve">
</t>
    </r>
    <r>
      <rPr>
        <sz val="14"/>
        <rFont val="宋体"/>
        <charset val="134"/>
      </rPr>
      <t>后路颈胸段半椎体切除术</t>
    </r>
  </si>
  <si>
    <r>
      <rPr>
        <sz val="14"/>
        <rFont val="宋体"/>
        <charset val="134"/>
      </rPr>
      <t>胸椎椎管减压融合内固定费（复杂）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</si>
  <si>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不与</t>
    </r>
    <r>
      <rPr>
        <sz val="14"/>
        <rFont val="Times New Roman"/>
        <charset val="134"/>
      </rPr>
      <t>“</t>
    </r>
    <r>
      <rPr>
        <sz val="14"/>
        <rFont val="宋体"/>
        <charset val="134"/>
      </rPr>
      <t>胸椎椎管减压费</t>
    </r>
    <r>
      <rPr>
        <sz val="14"/>
        <rFont val="Times New Roman"/>
        <charset val="134"/>
      </rPr>
      <t>”</t>
    </r>
    <r>
      <rPr>
        <sz val="14"/>
        <rFont val="宋体"/>
        <charset val="134"/>
      </rPr>
      <t>同时收取。</t>
    </r>
    <r>
      <rPr>
        <sz val="14"/>
        <rFont val="Times New Roman"/>
        <charset val="134"/>
      </rPr>
      <t xml:space="preserve">
3.</t>
    </r>
    <r>
      <rPr>
        <sz val="14"/>
        <rFont val="宋体"/>
        <charset val="134"/>
      </rPr>
      <t>跨颈胸、胸腰节段只收取一次费用。</t>
    </r>
  </si>
  <si>
    <t>HVN7M301
HVN7M304
HVN7M321
HVR7M305
HVR7M301
HVR6U301
HVN7M303
HVN7M317
HVN7M307
HVP7M304
HVP7M305
HVP7M501
HVU7M301
HVN7M314
HVN7M318
HVN7M320
HVN7M502
HVQ7M301
HVE7M319
HVE7M501
HVN7M309
HVN7M308
HVN7M310
HVN7M322
HVP7M301
HVP7M302
HVP7M502
HVN7M302
HVP7M306
HVN7M312
HVN7M313
HVP7M303</t>
  </si>
  <si>
    <r>
      <rPr>
        <sz val="14"/>
        <rFont val="宋体"/>
        <charset val="134"/>
      </rPr>
      <t>前后联合入路胸段半椎体切除植骨融合内固定术</t>
    </r>
    <r>
      <rPr>
        <sz val="14"/>
        <rFont val="Times New Roman"/>
        <charset val="134"/>
      </rPr>
      <t xml:space="preserve">
</t>
    </r>
    <r>
      <rPr>
        <sz val="14"/>
        <rFont val="宋体"/>
        <charset val="134"/>
      </rPr>
      <t>前后路联合胸椎骨折减压复位内固定术</t>
    </r>
    <r>
      <rPr>
        <sz val="14"/>
        <rFont val="Times New Roman"/>
        <charset val="134"/>
      </rPr>
      <t xml:space="preserve">
</t>
    </r>
    <r>
      <rPr>
        <sz val="14"/>
        <rFont val="宋体"/>
        <charset val="134"/>
      </rPr>
      <t>前后路联合胸椎管减压内固定植骨融合术</t>
    </r>
    <r>
      <rPr>
        <sz val="14"/>
        <rFont val="Times New Roman"/>
        <charset val="134"/>
      </rPr>
      <t xml:space="preserve">
</t>
    </r>
    <r>
      <rPr>
        <sz val="14"/>
        <rFont val="宋体"/>
        <charset val="134"/>
      </rPr>
      <t>前后路联合胸腰椎骨折减压复位内固定术</t>
    </r>
    <r>
      <rPr>
        <sz val="14"/>
        <rFont val="Times New Roman"/>
        <charset val="134"/>
      </rPr>
      <t xml:space="preserve">
</t>
    </r>
    <r>
      <rPr>
        <sz val="14"/>
        <rFont val="宋体"/>
        <charset val="134"/>
      </rPr>
      <t>前后路联合胸腰段半椎体切除植骨融合内固定术</t>
    </r>
    <r>
      <rPr>
        <sz val="14"/>
        <rFont val="Times New Roman"/>
        <charset val="134"/>
      </rPr>
      <t xml:space="preserve">
</t>
    </r>
    <r>
      <rPr>
        <sz val="14"/>
        <rFont val="宋体"/>
        <charset val="134"/>
      </rPr>
      <t>前后联合入路胸腰段半椎体切除术</t>
    </r>
    <r>
      <rPr>
        <sz val="14"/>
        <rFont val="Times New Roman"/>
        <charset val="134"/>
      </rPr>
      <t xml:space="preserve">
</t>
    </r>
    <r>
      <rPr>
        <sz val="14"/>
        <rFont val="宋体"/>
        <charset val="134"/>
      </rPr>
      <t>后路胸椎融合术</t>
    </r>
    <r>
      <rPr>
        <sz val="14"/>
        <rFont val="Times New Roman"/>
        <charset val="134"/>
      </rPr>
      <t xml:space="preserve">
</t>
    </r>
    <r>
      <rPr>
        <sz val="14"/>
        <rFont val="宋体"/>
        <charset val="134"/>
      </rPr>
      <t>后路胸椎横突椎板植骨融合术</t>
    </r>
    <r>
      <rPr>
        <sz val="14"/>
        <rFont val="Times New Roman"/>
        <charset val="134"/>
      </rPr>
      <t xml:space="preserve">
</t>
    </r>
    <r>
      <rPr>
        <sz val="14"/>
        <rFont val="宋体"/>
        <charset val="134"/>
      </rPr>
      <t>后路胸椎减压微创内固定植骨融合术</t>
    </r>
    <r>
      <rPr>
        <sz val="14"/>
        <rFont val="Times New Roman"/>
        <charset val="134"/>
      </rPr>
      <t xml:space="preserve">
</t>
    </r>
    <r>
      <rPr>
        <sz val="14"/>
        <rFont val="宋体"/>
        <charset val="134"/>
      </rPr>
      <t>肋间隙入路胸椎椎间盘切除植骨融合内固定术</t>
    </r>
    <r>
      <rPr>
        <sz val="14"/>
        <rFont val="Times New Roman"/>
        <charset val="134"/>
      </rPr>
      <t xml:space="preserve">
</t>
    </r>
    <r>
      <rPr>
        <sz val="14"/>
        <rFont val="宋体"/>
        <charset val="134"/>
      </rPr>
      <t>胸骨入路胸椎椎间盘切除植骨融合内固定术</t>
    </r>
    <r>
      <rPr>
        <sz val="14"/>
        <rFont val="Times New Roman"/>
        <charset val="134"/>
      </rPr>
      <t xml:space="preserve">
</t>
    </r>
    <r>
      <rPr>
        <sz val="14"/>
        <rFont val="宋体"/>
        <charset val="134"/>
      </rPr>
      <t>经胸腔镜前路胸椎椎间盘切除植骨融合内固定术</t>
    </r>
    <r>
      <rPr>
        <sz val="14"/>
        <rFont val="Times New Roman"/>
        <charset val="134"/>
      </rPr>
      <t xml:space="preserve">
</t>
    </r>
    <r>
      <rPr>
        <sz val="14"/>
        <rFont val="宋体"/>
        <charset val="134"/>
      </rPr>
      <t>腰椎间盘极外侧突出摘除椎间植骨融合术</t>
    </r>
    <r>
      <rPr>
        <sz val="14"/>
        <rFont val="Times New Roman"/>
        <charset val="134"/>
      </rPr>
      <t xml:space="preserve">
</t>
    </r>
    <r>
      <rPr>
        <sz val="14"/>
        <rFont val="宋体"/>
        <charset val="134"/>
      </rPr>
      <t>胸椎部分椎板切除椎管神经根管减压植骨融合内固定术</t>
    </r>
    <r>
      <rPr>
        <sz val="14"/>
        <rFont val="Times New Roman"/>
        <charset val="134"/>
      </rPr>
      <t xml:space="preserve">
</t>
    </r>
    <r>
      <rPr>
        <sz val="14"/>
        <rFont val="宋体"/>
        <charset val="134"/>
      </rPr>
      <t>胸椎全椎板切除椎管神经根管减压植骨融合内固定术</t>
    </r>
    <r>
      <rPr>
        <sz val="14"/>
        <rFont val="Times New Roman"/>
        <charset val="134"/>
      </rPr>
      <t xml:space="preserve">
</t>
    </r>
    <r>
      <rPr>
        <sz val="14"/>
        <rFont val="宋体"/>
        <charset val="134"/>
      </rPr>
      <t>胸椎椎管扩大减压植骨融合内固定术</t>
    </r>
    <r>
      <rPr>
        <sz val="14"/>
        <rFont val="Times New Roman"/>
        <charset val="134"/>
      </rPr>
      <t xml:space="preserve">
</t>
    </r>
    <r>
      <rPr>
        <sz val="14"/>
        <rFont val="宋体"/>
        <charset val="134"/>
      </rPr>
      <t>经胸腔镜前路胸椎松解融合术</t>
    </r>
    <r>
      <rPr>
        <sz val="14"/>
        <rFont val="Times New Roman"/>
        <charset val="134"/>
      </rPr>
      <t xml:space="preserve">
</t>
    </r>
    <r>
      <rPr>
        <sz val="14"/>
        <rFont val="宋体"/>
        <charset val="134"/>
      </rPr>
      <t>胸椎黄韧带骨化切除植骨融合内固定术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前路胸椎松解融合术</t>
    </r>
    <r>
      <rPr>
        <sz val="14"/>
        <rFont val="Times New Roman"/>
        <charset val="134"/>
      </rPr>
      <t xml:space="preserve">
</t>
    </r>
    <r>
      <rPr>
        <sz val="14"/>
        <rFont val="宋体"/>
        <charset val="134"/>
      </rPr>
      <t>胸腹联合入路椎间盘切除植骨融合内固定术</t>
    </r>
    <r>
      <rPr>
        <sz val="14"/>
        <rFont val="Times New Roman"/>
        <charset val="134"/>
      </rPr>
      <t xml:space="preserve">
</t>
    </r>
    <r>
      <rPr>
        <sz val="14"/>
        <rFont val="宋体"/>
        <charset val="134"/>
      </rPr>
      <t>后路胸椎半椎体切除植骨融合内固定术</t>
    </r>
    <r>
      <rPr>
        <sz val="14"/>
        <rFont val="Times New Roman"/>
        <charset val="134"/>
      </rPr>
      <t xml:space="preserve">
</t>
    </r>
    <r>
      <rPr>
        <sz val="14"/>
        <rFont val="宋体"/>
        <charset val="134"/>
      </rPr>
      <t>前路胸椎半椎体切除植骨融合内固定术</t>
    </r>
    <r>
      <rPr>
        <sz val="14"/>
        <rFont val="Times New Roman"/>
        <charset val="134"/>
      </rPr>
      <t xml:space="preserve">
</t>
    </r>
    <r>
      <rPr>
        <sz val="14"/>
        <rFont val="宋体"/>
        <charset val="134"/>
      </rPr>
      <t>胸腹联合入路椎间盘切除植骨融合术</t>
    </r>
  </si>
  <si>
    <r>
      <rPr>
        <sz val="14"/>
        <rFont val="宋体"/>
        <charset val="134"/>
      </rPr>
      <t>腰椎椎管减压费（常规）</t>
    </r>
  </si>
  <si>
    <r>
      <rPr>
        <sz val="14"/>
        <rFont val="Times New Roman"/>
        <charset val="134"/>
      </rPr>
      <t>1.</t>
    </r>
    <r>
      <rPr>
        <sz val="14"/>
        <rFont val="宋体"/>
        <charset val="134"/>
      </rPr>
      <t>跨胸腰节段只收取一次费用。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腰椎椎管减压融合内固定费</t>
    </r>
    <r>
      <rPr>
        <sz val="14"/>
        <rFont val="Times New Roman"/>
        <charset val="134"/>
      </rPr>
      <t>”</t>
    </r>
    <r>
      <rPr>
        <sz val="14"/>
        <rFont val="宋体"/>
        <charset val="134"/>
      </rPr>
      <t>同时收取。</t>
    </r>
  </si>
  <si>
    <t>HCQ7E101
HVT6U301
HVT7B301
HVT7B302
HVT7B501
HVT7C301
HVF7P101
HVF7P501
HVT6U304
HVT7M501</t>
  </si>
  <si>
    <r>
      <rPr>
        <sz val="14"/>
        <rFont val="宋体"/>
        <charset val="134"/>
      </rPr>
      <t>经皮穿刺椎管扩大成形术</t>
    </r>
    <r>
      <rPr>
        <sz val="14"/>
        <rFont val="Times New Roman"/>
        <charset val="134"/>
      </rPr>
      <t xml:space="preserve">
</t>
    </r>
    <r>
      <rPr>
        <sz val="14"/>
        <rFont val="宋体"/>
        <charset val="134"/>
      </rPr>
      <t>腰椎骶化浮棘</t>
    </r>
    <r>
      <rPr>
        <sz val="14"/>
        <rFont val="Times New Roman"/>
        <charset val="134"/>
      </rPr>
      <t>/</t>
    </r>
    <r>
      <rPr>
        <sz val="14"/>
        <rFont val="宋体"/>
        <charset val="134"/>
      </rPr>
      <t>钩棘切除术</t>
    </r>
    <r>
      <rPr>
        <sz val="14"/>
        <rFont val="Times New Roman"/>
        <charset val="134"/>
      </rPr>
      <t xml:space="preserve">
</t>
    </r>
    <r>
      <rPr>
        <sz val="14"/>
        <rFont val="宋体"/>
        <charset val="134"/>
      </rPr>
      <t>腰椎椎板部分切除髓核摘除神经根管减压术</t>
    </r>
    <r>
      <rPr>
        <sz val="14"/>
        <rFont val="Times New Roman"/>
        <charset val="134"/>
      </rPr>
      <t xml:space="preserve">
</t>
    </r>
    <r>
      <rPr>
        <sz val="14"/>
        <rFont val="宋体"/>
        <charset val="134"/>
      </rPr>
      <t>腰椎椎管扩大减压神经根管减压术</t>
    </r>
    <r>
      <rPr>
        <sz val="14"/>
        <rFont val="Times New Roman"/>
        <charset val="134"/>
      </rPr>
      <t xml:space="preserve">
</t>
    </r>
    <r>
      <rPr>
        <sz val="14"/>
        <rFont val="宋体"/>
        <charset val="134"/>
      </rPr>
      <t>经椎间孔镜腰椎管狭窄减压术</t>
    </r>
    <r>
      <rPr>
        <sz val="14"/>
        <rFont val="Times New Roman"/>
        <charset val="134"/>
      </rPr>
      <t xml:space="preserve">
</t>
    </r>
    <r>
      <rPr>
        <sz val="14"/>
        <rFont val="宋体"/>
        <charset val="134"/>
      </rPr>
      <t>侧前路腰椎松解术</t>
    </r>
    <r>
      <rPr>
        <sz val="14"/>
        <rFont val="Times New Roman"/>
        <charset val="134"/>
      </rPr>
      <t xml:space="preserve">
</t>
    </r>
    <r>
      <rPr>
        <sz val="14"/>
        <rFont val="宋体"/>
        <charset val="134"/>
      </rPr>
      <t>经皮椎间孔外口扩大成形术</t>
    </r>
    <r>
      <rPr>
        <sz val="14"/>
        <rFont val="Times New Roman"/>
        <charset val="134"/>
      </rPr>
      <t xml:space="preserve">
</t>
    </r>
    <r>
      <rPr>
        <sz val="14"/>
        <rFont val="宋体"/>
        <charset val="134"/>
      </rPr>
      <t>经椎间孔镜椎间孔扩大成形术</t>
    </r>
    <r>
      <rPr>
        <sz val="14"/>
        <rFont val="Times New Roman"/>
        <charset val="134"/>
      </rPr>
      <t xml:space="preserve">
</t>
    </r>
    <r>
      <rPr>
        <sz val="14"/>
        <rFont val="宋体"/>
        <charset val="134"/>
      </rPr>
      <t>腰椎骶化横突切除术</t>
    </r>
    <r>
      <rPr>
        <sz val="14"/>
        <rFont val="Times New Roman"/>
        <charset val="134"/>
      </rPr>
      <t xml:space="preserve">
</t>
    </r>
    <r>
      <rPr>
        <sz val="14"/>
        <rFont val="宋体"/>
        <charset val="134"/>
      </rPr>
      <t>经腹腔镜前路腰椎松解融合术</t>
    </r>
  </si>
  <si>
    <r>
      <rPr>
        <sz val="14"/>
        <rFont val="宋体"/>
        <charset val="134"/>
      </rPr>
      <t>腰椎椎管减压费（复杂）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</si>
  <si>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不与</t>
    </r>
    <r>
      <rPr>
        <sz val="14"/>
        <rFont val="Times New Roman"/>
        <charset val="134"/>
      </rPr>
      <t>“</t>
    </r>
    <r>
      <rPr>
        <sz val="14"/>
        <rFont val="宋体"/>
        <charset val="134"/>
      </rPr>
      <t>腰椎椎管减压融合内固定费</t>
    </r>
    <r>
      <rPr>
        <sz val="14"/>
        <rFont val="Times New Roman"/>
        <charset val="134"/>
      </rPr>
      <t>”</t>
    </r>
    <r>
      <rPr>
        <sz val="14"/>
        <rFont val="宋体"/>
        <charset val="134"/>
      </rPr>
      <t>同时收取。</t>
    </r>
    <r>
      <rPr>
        <sz val="14"/>
        <rFont val="Times New Roman"/>
        <charset val="134"/>
      </rPr>
      <t xml:space="preserve">
3.</t>
    </r>
    <r>
      <rPr>
        <sz val="14"/>
        <rFont val="宋体"/>
        <charset val="134"/>
      </rPr>
      <t>跨胸腰节段只收取一次费用。</t>
    </r>
  </si>
  <si>
    <r>
      <rPr>
        <sz val="14"/>
        <rFont val="宋体"/>
        <charset val="134"/>
      </rPr>
      <t>腰椎椎管减压融合内固定费（常规）</t>
    </r>
  </si>
  <si>
    <r>
      <rPr>
        <sz val="14"/>
        <rFont val="Times New Roman"/>
        <charset val="134"/>
      </rPr>
      <t>1.</t>
    </r>
    <r>
      <rPr>
        <sz val="14"/>
        <rFont val="宋体"/>
        <charset val="134"/>
      </rPr>
      <t>跨胸腰节段只收取一次费用。</t>
    </r>
    <r>
      <rPr>
        <sz val="14"/>
        <rFont val="Times New Roman"/>
        <charset val="134"/>
      </rPr>
      <t xml:space="preserve">
2.</t>
    </r>
    <r>
      <rPr>
        <sz val="14"/>
        <rFont val="宋体"/>
        <charset val="134"/>
      </rPr>
      <t>不与</t>
    </r>
    <r>
      <rPr>
        <sz val="14"/>
        <rFont val="Times New Roman"/>
        <charset val="134"/>
      </rPr>
      <t>“</t>
    </r>
    <r>
      <rPr>
        <sz val="14"/>
        <rFont val="宋体"/>
        <charset val="134"/>
      </rPr>
      <t>腰椎椎管减压费</t>
    </r>
    <r>
      <rPr>
        <sz val="14"/>
        <rFont val="Times New Roman"/>
        <charset val="134"/>
      </rPr>
      <t>”</t>
    </r>
    <r>
      <rPr>
        <sz val="14"/>
        <rFont val="宋体"/>
        <charset val="134"/>
      </rPr>
      <t>同时收取。</t>
    </r>
  </si>
  <si>
    <t>TTJH0308</t>
  </si>
  <si>
    <t>腰椎失稳固定术</t>
  </si>
  <si>
    <t>HVT7M303
HVT7M304
HVT7M305
HVR7M303
HVR7M304
HVT7M307
HVT7M310
HVT7M311
HVT7M317
HVT7M318
HVU7M302
HVU7M303
HVU6K304
HVW7M302
HVX7M301
HVE7M319
HVE7M501
HVN7M309
HVT7M308
HVT7M322
HVT7M323
HVT7M320</t>
  </si>
  <si>
    <r>
      <rPr>
        <sz val="14"/>
        <rFont val="宋体"/>
        <charset val="134"/>
      </rPr>
      <t>斜外侧腰椎融合内固定术</t>
    </r>
    <r>
      <rPr>
        <sz val="14"/>
        <rFont val="Times New Roman"/>
        <charset val="134"/>
      </rPr>
      <t xml:space="preserve">
</t>
    </r>
    <r>
      <rPr>
        <sz val="14"/>
        <rFont val="宋体"/>
        <charset val="134"/>
      </rPr>
      <t>前路腰椎滑脱植骨融合术</t>
    </r>
    <r>
      <rPr>
        <sz val="14"/>
        <rFont val="Times New Roman"/>
        <charset val="134"/>
      </rPr>
      <t xml:space="preserve">
</t>
    </r>
    <r>
      <rPr>
        <sz val="14"/>
        <rFont val="宋体"/>
        <charset val="134"/>
      </rPr>
      <t>后路腰椎融合内固定术</t>
    </r>
    <r>
      <rPr>
        <sz val="14"/>
        <rFont val="Times New Roman"/>
        <charset val="134"/>
      </rPr>
      <t xml:space="preserve">
</t>
    </r>
    <r>
      <rPr>
        <sz val="14"/>
        <rFont val="宋体"/>
        <charset val="134"/>
      </rPr>
      <t>后路胸腰椎骨折复位椎板切除减压内固定植骨融合术</t>
    </r>
    <r>
      <rPr>
        <sz val="14"/>
        <rFont val="Times New Roman"/>
        <charset val="134"/>
      </rPr>
      <t xml:space="preserve">
</t>
    </r>
    <r>
      <rPr>
        <sz val="14"/>
        <rFont val="宋体"/>
        <charset val="134"/>
      </rPr>
      <t>后路胸腰椎骨折复位椎板切除脊髓前外侧减压内固定植骨融合术</t>
    </r>
    <r>
      <rPr>
        <sz val="14"/>
        <rFont val="Times New Roman"/>
        <charset val="134"/>
      </rPr>
      <t xml:space="preserve">
</t>
    </r>
    <r>
      <rPr>
        <sz val="14"/>
        <rFont val="宋体"/>
        <charset val="134"/>
      </rPr>
      <t>腰椎后路微创减压固定融合术</t>
    </r>
    <r>
      <rPr>
        <sz val="14"/>
        <rFont val="Times New Roman"/>
        <charset val="134"/>
      </rPr>
      <t xml:space="preserve">
</t>
    </r>
    <r>
      <rPr>
        <sz val="14"/>
        <rFont val="宋体"/>
        <charset val="134"/>
      </rPr>
      <t>腰椎</t>
    </r>
    <r>
      <rPr>
        <sz val="14"/>
        <rFont val="Times New Roman"/>
        <charset val="134"/>
      </rPr>
      <t>/</t>
    </r>
    <r>
      <rPr>
        <sz val="14"/>
        <rFont val="宋体"/>
        <charset val="134"/>
      </rPr>
      <t>骶椎后路内固定翻修植骨融合内固定术</t>
    </r>
    <r>
      <rPr>
        <sz val="14"/>
        <rFont val="Times New Roman"/>
        <charset val="134"/>
      </rPr>
      <t xml:space="preserve">
</t>
    </r>
    <r>
      <rPr>
        <sz val="14"/>
        <rFont val="宋体"/>
        <charset val="134"/>
      </rPr>
      <t>腰椎</t>
    </r>
    <r>
      <rPr>
        <sz val="14"/>
        <rFont val="Times New Roman"/>
        <charset val="134"/>
      </rPr>
      <t>/</t>
    </r>
    <r>
      <rPr>
        <sz val="14"/>
        <rFont val="宋体"/>
        <charset val="134"/>
      </rPr>
      <t>骶椎前路内固定翻修植骨融合内固定术</t>
    </r>
    <r>
      <rPr>
        <sz val="14"/>
        <rFont val="Times New Roman"/>
        <charset val="134"/>
      </rPr>
      <t xml:space="preserve">
</t>
    </r>
    <r>
      <rPr>
        <sz val="14"/>
        <rFont val="宋体"/>
        <charset val="134"/>
      </rPr>
      <t>腰椎椎管减压滑脱复位植骨融合内固定术</t>
    </r>
    <r>
      <rPr>
        <sz val="14"/>
        <rFont val="Times New Roman"/>
        <charset val="134"/>
      </rPr>
      <t xml:space="preserve">
</t>
    </r>
    <r>
      <rPr>
        <sz val="14"/>
        <rFont val="宋体"/>
        <charset val="134"/>
      </rPr>
      <t>腰椎椎管扩大减压神经根管减压植骨融合内固定术</t>
    </r>
    <r>
      <rPr>
        <sz val="14"/>
        <rFont val="Times New Roman"/>
        <charset val="134"/>
      </rPr>
      <t xml:space="preserve">
</t>
    </r>
    <r>
      <rPr>
        <sz val="14"/>
        <rFont val="宋体"/>
        <charset val="134"/>
      </rPr>
      <t>后路腰椎间盘髓核摘除神经根管减压棘突间弹性固定术</t>
    </r>
    <r>
      <rPr>
        <sz val="14"/>
        <rFont val="Times New Roman"/>
        <charset val="134"/>
      </rPr>
      <t xml:space="preserve">
</t>
    </r>
    <r>
      <rPr>
        <sz val="14"/>
        <rFont val="宋体"/>
        <charset val="134"/>
      </rPr>
      <t>后路腰椎间盘髓核摘除神经根管减压椎间植骨融合术</t>
    </r>
    <r>
      <rPr>
        <sz val="14"/>
        <rFont val="Times New Roman"/>
        <charset val="134"/>
      </rPr>
      <t xml:space="preserve">
</t>
    </r>
    <r>
      <rPr>
        <sz val="14"/>
        <rFont val="宋体"/>
        <charset val="134"/>
      </rPr>
      <t>后路腰椎间盘髓核摘除神经根管减压椎弓根动力稳定装置置入术</t>
    </r>
    <r>
      <rPr>
        <sz val="14"/>
        <rFont val="Times New Roman"/>
        <charset val="134"/>
      </rPr>
      <t xml:space="preserve">
</t>
    </r>
    <r>
      <rPr>
        <sz val="14"/>
        <rFont val="宋体"/>
        <charset val="134"/>
      </rPr>
      <t>后路腰骶椎管减压腰髂植骨融合内固定术</t>
    </r>
    <r>
      <rPr>
        <sz val="14"/>
        <rFont val="Times New Roman"/>
        <charset val="134"/>
      </rPr>
      <t xml:space="preserve">
</t>
    </r>
    <r>
      <rPr>
        <sz val="14"/>
        <rFont val="宋体"/>
        <charset val="134"/>
      </rPr>
      <t>前路腰骶椎融合内固定术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腰椎椎管减压翻修植骨融合内固定术</t>
    </r>
  </si>
  <si>
    <t>HVE7M101
HVT6K301
HVW6U301
HVW6U302</t>
  </si>
  <si>
    <r>
      <rPr>
        <sz val="14"/>
        <rFont val="宋体"/>
        <charset val="134"/>
      </rPr>
      <t>经皮穿刺椎弓根内固定术</t>
    </r>
    <r>
      <rPr>
        <sz val="14"/>
        <rFont val="Times New Roman"/>
        <charset val="134"/>
      </rPr>
      <t xml:space="preserve">
</t>
    </r>
    <r>
      <rPr>
        <sz val="14"/>
        <rFont val="宋体"/>
        <charset val="134"/>
      </rPr>
      <t>后路腰椎椎弓根动力稳定装置置入术</t>
    </r>
    <r>
      <rPr>
        <sz val="14"/>
        <rFont val="Times New Roman"/>
        <charset val="134"/>
      </rPr>
      <t xml:space="preserve">
</t>
    </r>
    <r>
      <rPr>
        <sz val="14"/>
        <rFont val="宋体"/>
        <charset val="134"/>
      </rPr>
      <t>前路腰骶椎半椎体切除术</t>
    </r>
    <r>
      <rPr>
        <sz val="14"/>
        <rFont val="Times New Roman"/>
        <charset val="134"/>
      </rPr>
      <t xml:space="preserve">
</t>
    </r>
    <r>
      <rPr>
        <sz val="14"/>
        <rFont val="宋体"/>
        <charset val="134"/>
      </rPr>
      <t>后路腰骶椎半椎体切除术</t>
    </r>
  </si>
  <si>
    <r>
      <rPr>
        <sz val="14"/>
        <rFont val="宋体"/>
        <charset val="134"/>
      </rPr>
      <t>腰椎椎管减压融合内固定费（复杂）</t>
    </r>
  </si>
  <si>
    <r>
      <rPr>
        <sz val="14"/>
        <rFont val="Times New Roman"/>
        <charset val="134"/>
      </rPr>
      <t>1.</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指：减压节段</t>
    </r>
    <r>
      <rPr>
        <sz val="14"/>
        <rFont val="Times New Roman"/>
        <charset val="134"/>
      </rPr>
      <t>≥3</t>
    </r>
    <r>
      <rPr>
        <sz val="14"/>
        <rFont val="宋体"/>
        <charset val="134"/>
      </rPr>
      <t>个椎体、多入路联合的情况。</t>
    </r>
    <r>
      <rPr>
        <sz val="14"/>
        <rFont val="Times New Roman"/>
        <charset val="134"/>
      </rPr>
      <t xml:space="preserve">
2.</t>
    </r>
    <r>
      <rPr>
        <sz val="14"/>
        <rFont val="宋体"/>
        <charset val="134"/>
      </rPr>
      <t>不与</t>
    </r>
    <r>
      <rPr>
        <sz val="14"/>
        <rFont val="Times New Roman"/>
        <charset val="134"/>
      </rPr>
      <t>“</t>
    </r>
    <r>
      <rPr>
        <sz val="14"/>
        <rFont val="宋体"/>
        <charset val="134"/>
      </rPr>
      <t>腰椎椎管减压费</t>
    </r>
    <r>
      <rPr>
        <sz val="14"/>
        <rFont val="Times New Roman"/>
        <charset val="134"/>
      </rPr>
      <t>”</t>
    </r>
    <r>
      <rPr>
        <sz val="14"/>
        <rFont val="宋体"/>
        <charset val="134"/>
      </rPr>
      <t>同时收取。</t>
    </r>
    <r>
      <rPr>
        <sz val="14"/>
        <rFont val="Times New Roman"/>
        <charset val="134"/>
      </rPr>
      <t xml:space="preserve">
3.</t>
    </r>
    <r>
      <rPr>
        <sz val="14"/>
        <rFont val="宋体"/>
        <charset val="134"/>
      </rPr>
      <t>跨胸腰节段只收取一次费用。</t>
    </r>
  </si>
  <si>
    <t>HVT7M319
HVW6U303
HVW7M301
HVR7M301
HVT7M303
HVT7M304
HVT7M305
HVR7M303
HVR7M304
HVT7M307
HVT7M310
HVT7M311
HVT7M317
HVT7M318
HVU7M302
HVU7M303
HVU6K304
HVW7M302
HVX7M301
HVE7M319
HVE7M501
HVN7M309
HVT7M308
HVT7M322
HVT7M323
HVT7M320</t>
  </si>
  <si>
    <r>
      <rPr>
        <sz val="14"/>
        <rFont val="宋体"/>
        <charset val="134"/>
      </rPr>
      <t>前后路联合腰椎管减压内固定植骨融合术</t>
    </r>
    <r>
      <rPr>
        <sz val="14"/>
        <rFont val="Times New Roman"/>
        <charset val="134"/>
      </rPr>
      <t xml:space="preserve">
</t>
    </r>
    <r>
      <rPr>
        <sz val="14"/>
        <rFont val="宋体"/>
        <charset val="134"/>
      </rPr>
      <t>前后路联合入路腰骶段半椎体切除术</t>
    </r>
    <r>
      <rPr>
        <sz val="14"/>
        <rFont val="Times New Roman"/>
        <charset val="134"/>
      </rPr>
      <t xml:space="preserve">
</t>
    </r>
    <r>
      <rPr>
        <sz val="14"/>
        <rFont val="宋体"/>
        <charset val="134"/>
      </rPr>
      <t>前后路联合入路腰骶段半椎体切除植骨融合内固定术</t>
    </r>
    <r>
      <rPr>
        <sz val="14"/>
        <rFont val="Times New Roman"/>
        <charset val="134"/>
      </rPr>
      <t xml:space="preserve">
</t>
    </r>
    <r>
      <rPr>
        <sz val="14"/>
        <rFont val="宋体"/>
        <charset val="134"/>
      </rPr>
      <t>前后路联合胸腰段半椎体切除植骨融合内固定术</t>
    </r>
    <r>
      <rPr>
        <sz val="14"/>
        <rFont val="Times New Roman"/>
        <charset val="134"/>
      </rPr>
      <t xml:space="preserve">
</t>
    </r>
    <r>
      <rPr>
        <sz val="14"/>
        <rFont val="宋体"/>
        <charset val="134"/>
      </rPr>
      <t>斜外侧腰椎融合内固定术</t>
    </r>
    <r>
      <rPr>
        <sz val="14"/>
        <rFont val="Times New Roman"/>
        <charset val="134"/>
      </rPr>
      <t xml:space="preserve">
</t>
    </r>
    <r>
      <rPr>
        <sz val="14"/>
        <rFont val="宋体"/>
        <charset val="134"/>
      </rPr>
      <t>前路腰椎滑脱植骨融合术</t>
    </r>
    <r>
      <rPr>
        <sz val="14"/>
        <rFont val="Times New Roman"/>
        <charset val="134"/>
      </rPr>
      <t xml:space="preserve">
</t>
    </r>
    <r>
      <rPr>
        <sz val="14"/>
        <rFont val="宋体"/>
        <charset val="134"/>
      </rPr>
      <t>后路腰椎融合内固定术</t>
    </r>
    <r>
      <rPr>
        <sz val="14"/>
        <rFont val="Times New Roman"/>
        <charset val="134"/>
      </rPr>
      <t xml:space="preserve">
</t>
    </r>
    <r>
      <rPr>
        <sz val="14"/>
        <rFont val="宋体"/>
        <charset val="134"/>
      </rPr>
      <t>后路胸腰椎骨折复位椎板切除减压内固定植骨融合术</t>
    </r>
    <r>
      <rPr>
        <sz val="14"/>
        <rFont val="Times New Roman"/>
        <charset val="134"/>
      </rPr>
      <t xml:space="preserve">
</t>
    </r>
    <r>
      <rPr>
        <sz val="14"/>
        <rFont val="宋体"/>
        <charset val="134"/>
      </rPr>
      <t>后路胸腰椎骨折复位椎板切除脊髓前外侧减压内固定植骨融合术</t>
    </r>
    <r>
      <rPr>
        <sz val="14"/>
        <rFont val="Times New Roman"/>
        <charset val="134"/>
      </rPr>
      <t xml:space="preserve">
</t>
    </r>
    <r>
      <rPr>
        <sz val="14"/>
        <rFont val="宋体"/>
        <charset val="134"/>
      </rPr>
      <t>腰椎后路微创减压固定融合术</t>
    </r>
    <r>
      <rPr>
        <sz val="14"/>
        <rFont val="Times New Roman"/>
        <charset val="134"/>
      </rPr>
      <t xml:space="preserve">
</t>
    </r>
    <r>
      <rPr>
        <sz val="14"/>
        <rFont val="宋体"/>
        <charset val="134"/>
      </rPr>
      <t>腰椎</t>
    </r>
    <r>
      <rPr>
        <sz val="14"/>
        <rFont val="Times New Roman"/>
        <charset val="134"/>
      </rPr>
      <t>/</t>
    </r>
    <r>
      <rPr>
        <sz val="14"/>
        <rFont val="宋体"/>
        <charset val="134"/>
      </rPr>
      <t>骶椎后路内固定翻修植骨融合内固定术</t>
    </r>
    <r>
      <rPr>
        <sz val="14"/>
        <rFont val="Times New Roman"/>
        <charset val="134"/>
      </rPr>
      <t xml:space="preserve">
</t>
    </r>
    <r>
      <rPr>
        <sz val="14"/>
        <rFont val="宋体"/>
        <charset val="134"/>
      </rPr>
      <t>腰椎</t>
    </r>
    <r>
      <rPr>
        <sz val="14"/>
        <rFont val="Times New Roman"/>
        <charset val="134"/>
      </rPr>
      <t>/</t>
    </r>
    <r>
      <rPr>
        <sz val="14"/>
        <rFont val="宋体"/>
        <charset val="134"/>
      </rPr>
      <t>骶椎前路内固定翻修植骨融合内固定术</t>
    </r>
    <r>
      <rPr>
        <sz val="14"/>
        <rFont val="Times New Roman"/>
        <charset val="134"/>
      </rPr>
      <t xml:space="preserve">
</t>
    </r>
    <r>
      <rPr>
        <sz val="14"/>
        <rFont val="宋体"/>
        <charset val="134"/>
      </rPr>
      <t>腰椎椎管减压滑脱复位植骨融合内固定术</t>
    </r>
    <r>
      <rPr>
        <sz val="14"/>
        <rFont val="Times New Roman"/>
        <charset val="134"/>
      </rPr>
      <t xml:space="preserve">
</t>
    </r>
    <r>
      <rPr>
        <sz val="14"/>
        <rFont val="宋体"/>
        <charset val="134"/>
      </rPr>
      <t>腰椎椎管扩大减压神经根管减压植骨融合内固定术</t>
    </r>
    <r>
      <rPr>
        <sz val="14"/>
        <rFont val="Times New Roman"/>
        <charset val="134"/>
      </rPr>
      <t xml:space="preserve">
</t>
    </r>
    <r>
      <rPr>
        <sz val="14"/>
        <rFont val="宋体"/>
        <charset val="134"/>
      </rPr>
      <t>后路腰椎间盘髓核摘除神经根管减压棘突间弹性固定术</t>
    </r>
    <r>
      <rPr>
        <sz val="14"/>
        <rFont val="Times New Roman"/>
        <charset val="134"/>
      </rPr>
      <t xml:space="preserve">
</t>
    </r>
    <r>
      <rPr>
        <sz val="14"/>
        <rFont val="宋体"/>
        <charset val="134"/>
      </rPr>
      <t>后路腰椎间盘髓核摘除神经根管减压椎间植骨融合术</t>
    </r>
    <r>
      <rPr>
        <sz val="14"/>
        <rFont val="Times New Roman"/>
        <charset val="134"/>
      </rPr>
      <t xml:space="preserve">
</t>
    </r>
    <r>
      <rPr>
        <sz val="14"/>
        <rFont val="宋体"/>
        <charset val="134"/>
      </rPr>
      <t>后路腰椎间盘髓核摘除神经根管减压椎弓根动力稳定装置置入术</t>
    </r>
    <r>
      <rPr>
        <sz val="14"/>
        <rFont val="Times New Roman"/>
        <charset val="134"/>
      </rPr>
      <t xml:space="preserve">
</t>
    </r>
    <r>
      <rPr>
        <sz val="14"/>
        <rFont val="宋体"/>
        <charset val="134"/>
      </rPr>
      <t>后路腰骶椎管减压腰髂植骨融合内固定术</t>
    </r>
    <r>
      <rPr>
        <sz val="14"/>
        <rFont val="Times New Roman"/>
        <charset val="134"/>
      </rPr>
      <t xml:space="preserve">
</t>
    </r>
    <r>
      <rPr>
        <sz val="14"/>
        <rFont val="宋体"/>
        <charset val="134"/>
      </rPr>
      <t>前路腰骶椎融合内固定术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腰椎椎管减压翻修植骨融合内固定术</t>
    </r>
  </si>
  <si>
    <r>
      <rPr>
        <sz val="14"/>
        <rFont val="宋体"/>
        <charset val="134"/>
      </rPr>
      <t>椎间盘切除费</t>
    </r>
  </si>
  <si>
    <r>
      <rPr>
        <sz val="14"/>
        <rFont val="宋体"/>
        <charset val="134"/>
      </rPr>
      <t>每椎间盘</t>
    </r>
  </si>
  <si>
    <t>TTJH0358 TTJA0230 TTJK0704 TTJH1257 HVJ72103 HVU72106 TTJH1348 TTJH1347</t>
  </si>
  <si>
    <t>腰间摘除术
射频热凝术-椎间盘纤维环形术
颈腰椎间盘激光介入汽化减压术（PLDD）
脊柱介入
经皮穿刺医用臭氧颈椎间盘髓核消融术
经皮穿刺医用臭氧腰椎间盘髓核消融术
经皮穿刺颈椎间盘髓核射频消融术
经皮穿刺腰椎间盘髓核射频消融术</t>
  </si>
  <si>
    <t>HVJ6U101
HVJ6U301
HVE7P501
HVF6U101
HVF6U501
HVF6U502
HVF7N101
HVU6U302
HVJ7N301
HVU6U301
HVU6U501
HVU7N102
HVU7N301
HVF7N102
HVP6U501
HVU7N101
HVU7N107</t>
  </si>
  <si>
    <r>
      <rPr>
        <sz val="14"/>
        <rFont val="宋体"/>
        <charset val="134"/>
      </rPr>
      <t>经皮穿刺颈椎间盘切除术</t>
    </r>
    <r>
      <rPr>
        <sz val="14"/>
        <rFont val="Times New Roman"/>
        <charset val="134"/>
      </rPr>
      <t xml:space="preserve">
</t>
    </r>
    <r>
      <rPr>
        <sz val="14"/>
        <rFont val="宋体"/>
        <charset val="134"/>
      </rPr>
      <t>前路颈椎间盘切除术</t>
    </r>
    <r>
      <rPr>
        <sz val="14"/>
        <rFont val="Times New Roman"/>
        <charset val="134"/>
      </rPr>
      <t xml:space="preserve">
</t>
    </r>
    <r>
      <rPr>
        <sz val="14"/>
        <rFont val="宋体"/>
        <charset val="134"/>
      </rPr>
      <t>经皮内镜脊椎翻修术</t>
    </r>
    <r>
      <rPr>
        <sz val="14"/>
        <rFont val="Times New Roman"/>
        <charset val="134"/>
      </rPr>
      <t xml:space="preserve">
</t>
    </r>
    <r>
      <rPr>
        <sz val="14"/>
        <rFont val="宋体"/>
        <charset val="134"/>
      </rPr>
      <t>经皮椎间盘髓核切除术</t>
    </r>
    <r>
      <rPr>
        <sz val="14"/>
        <rFont val="Times New Roman"/>
        <charset val="134"/>
      </rPr>
      <t xml:space="preserve">
</t>
    </r>
    <r>
      <rPr>
        <sz val="14"/>
        <rFont val="宋体"/>
        <charset val="134"/>
      </rPr>
      <t>经椎间盘镜髓核摘除术</t>
    </r>
    <r>
      <rPr>
        <sz val="14"/>
        <rFont val="Times New Roman"/>
        <charset val="134"/>
      </rPr>
      <t xml:space="preserve">(MED)
</t>
    </r>
    <r>
      <rPr>
        <sz val="14"/>
        <rFont val="宋体"/>
        <charset val="134"/>
      </rPr>
      <t>经皮经脊柱内镜椎间盘摘除术</t>
    </r>
    <r>
      <rPr>
        <sz val="14"/>
        <rFont val="Times New Roman"/>
        <charset val="134"/>
      </rPr>
      <t xml:space="preserve">
</t>
    </r>
    <r>
      <rPr>
        <sz val="14"/>
        <rFont val="宋体"/>
        <charset val="134"/>
      </rPr>
      <t>经皮穿刺髓核药物溶解术</t>
    </r>
    <r>
      <rPr>
        <sz val="14"/>
        <rFont val="Times New Roman"/>
        <charset val="134"/>
      </rPr>
      <t xml:space="preserve">
</t>
    </r>
    <r>
      <rPr>
        <sz val="14"/>
        <rFont val="宋体"/>
        <charset val="134"/>
      </rPr>
      <t>腰椎间盘极外侧突出摘除术</t>
    </r>
    <r>
      <rPr>
        <sz val="14"/>
        <rFont val="Times New Roman"/>
        <charset val="134"/>
      </rPr>
      <t xml:space="preserve">
</t>
    </r>
    <r>
      <rPr>
        <sz val="14"/>
        <rFont val="宋体"/>
        <charset val="134"/>
      </rPr>
      <t>颈椎间盘射频消融术</t>
    </r>
    <r>
      <rPr>
        <sz val="14"/>
        <rFont val="Times New Roman"/>
        <charset val="134"/>
      </rPr>
      <t xml:space="preserve">
</t>
    </r>
    <r>
      <rPr>
        <sz val="14"/>
        <rFont val="宋体"/>
        <charset val="134"/>
      </rPr>
      <t>腰椎间盘摘除术</t>
    </r>
    <r>
      <rPr>
        <sz val="14"/>
        <rFont val="Times New Roman"/>
        <charset val="134"/>
      </rPr>
      <t xml:space="preserve">
</t>
    </r>
    <r>
      <rPr>
        <sz val="14"/>
        <rFont val="宋体"/>
        <charset val="134"/>
      </rPr>
      <t>经椎间孔镜腰椎间盘髓核摘除术</t>
    </r>
    <r>
      <rPr>
        <sz val="14"/>
        <rFont val="Times New Roman"/>
        <charset val="134"/>
      </rPr>
      <t xml:space="preserve">
</t>
    </r>
    <r>
      <rPr>
        <sz val="14"/>
        <rFont val="宋体"/>
        <charset val="134"/>
      </rPr>
      <t>经皮腰椎间盘热疗摘除术</t>
    </r>
    <r>
      <rPr>
        <sz val="14"/>
        <rFont val="Times New Roman"/>
        <charset val="134"/>
      </rPr>
      <t xml:space="preserve">(IDET)
</t>
    </r>
    <r>
      <rPr>
        <sz val="14"/>
        <rFont val="宋体"/>
        <charset val="134"/>
      </rPr>
      <t>腰椎间盘射频消融术</t>
    </r>
    <r>
      <rPr>
        <sz val="14"/>
        <rFont val="Times New Roman"/>
        <charset val="134"/>
      </rPr>
      <t xml:space="preserve">
</t>
    </r>
    <r>
      <rPr>
        <sz val="14"/>
        <rFont val="宋体"/>
        <charset val="134"/>
      </rPr>
      <t>经皮穿刺椎间盘激光髓核汽化术</t>
    </r>
    <r>
      <rPr>
        <sz val="14"/>
        <rFont val="Times New Roman"/>
        <charset val="134"/>
      </rPr>
      <t xml:space="preserve">
</t>
    </r>
    <r>
      <rPr>
        <sz val="14"/>
        <rFont val="宋体"/>
        <charset val="134"/>
      </rPr>
      <t>经椎间孔镜胸椎髓核摘除术</t>
    </r>
    <r>
      <rPr>
        <sz val="14"/>
        <rFont val="Times New Roman"/>
        <charset val="134"/>
      </rPr>
      <t xml:space="preserve">
</t>
    </r>
    <r>
      <rPr>
        <sz val="14"/>
        <rFont val="宋体"/>
        <charset val="134"/>
      </rPr>
      <t>经皮腰椎间盘激光汽化术</t>
    </r>
    <r>
      <rPr>
        <sz val="14"/>
        <rFont val="Times New Roman"/>
        <charset val="134"/>
      </rPr>
      <t xml:space="preserve">
</t>
    </r>
    <r>
      <rPr>
        <sz val="14"/>
        <rFont val="宋体"/>
        <charset val="134"/>
      </rPr>
      <t>经皮腰椎间盘化学溶核术</t>
    </r>
  </si>
  <si>
    <r>
      <rPr>
        <sz val="14"/>
        <rFont val="宋体"/>
        <charset val="134"/>
      </rPr>
      <t>椎体成形费</t>
    </r>
  </si>
  <si>
    <r>
      <rPr>
        <sz val="14"/>
        <rFont val="宋体"/>
        <charset val="134"/>
      </rPr>
      <t>每椎体</t>
    </r>
  </si>
  <si>
    <t>TTJH0354
TTJH1257</t>
  </si>
  <si>
    <r>
      <rPr>
        <sz val="14"/>
        <rFont val="宋体"/>
        <charset val="134"/>
      </rPr>
      <t>骨肿瘤切除骨水泥填充术</t>
    </r>
    <r>
      <rPr>
        <sz val="14"/>
        <rFont val="Times New Roman"/>
        <charset val="134"/>
      </rPr>
      <t xml:space="preserve">
</t>
    </r>
    <r>
      <rPr>
        <sz val="14"/>
        <rFont val="宋体"/>
        <charset val="134"/>
      </rPr>
      <t>脊柱介入</t>
    </r>
  </si>
  <si>
    <t>HVH7P101
HVN7P101
HVT7P101
HVH7P102
HVN7P102
HVT7P102</t>
  </si>
  <si>
    <r>
      <rPr>
        <sz val="14"/>
        <rFont val="宋体"/>
        <charset val="134"/>
      </rPr>
      <t>经皮颈椎椎体成形术</t>
    </r>
    <r>
      <rPr>
        <sz val="14"/>
        <rFont val="Times New Roman"/>
        <charset val="134"/>
      </rPr>
      <t xml:space="preserve">(PVP)
</t>
    </r>
    <r>
      <rPr>
        <sz val="14"/>
        <rFont val="宋体"/>
        <charset val="134"/>
      </rPr>
      <t>经皮胸椎椎体成形术</t>
    </r>
    <r>
      <rPr>
        <sz val="14"/>
        <rFont val="Times New Roman"/>
        <charset val="134"/>
      </rPr>
      <t xml:space="preserve">(PVP)
</t>
    </r>
    <r>
      <rPr>
        <sz val="14"/>
        <rFont val="宋体"/>
        <charset val="134"/>
      </rPr>
      <t>经皮腰椎椎体成形术</t>
    </r>
    <r>
      <rPr>
        <sz val="14"/>
        <rFont val="Times New Roman"/>
        <charset val="134"/>
      </rPr>
      <t xml:space="preserve">(PVP)
</t>
    </r>
    <r>
      <rPr>
        <sz val="14"/>
        <rFont val="宋体"/>
        <charset val="134"/>
      </rPr>
      <t>经皮颈椎椎体扩张成形术</t>
    </r>
    <r>
      <rPr>
        <sz val="14"/>
        <rFont val="Times New Roman"/>
        <charset val="134"/>
      </rPr>
      <t xml:space="preserve">(PKP)
</t>
    </r>
    <r>
      <rPr>
        <sz val="14"/>
        <rFont val="宋体"/>
        <charset val="134"/>
      </rPr>
      <t>经皮胸椎椎体扩张成形术</t>
    </r>
    <r>
      <rPr>
        <sz val="14"/>
        <rFont val="Times New Roman"/>
        <charset val="134"/>
      </rPr>
      <t xml:space="preserve">(PKP)
</t>
    </r>
    <r>
      <rPr>
        <sz val="14"/>
        <rFont val="宋体"/>
        <charset val="134"/>
      </rPr>
      <t>经皮腰椎椎体后凸成形术</t>
    </r>
    <r>
      <rPr>
        <sz val="14"/>
        <rFont val="Times New Roman"/>
        <charset val="134"/>
      </rPr>
      <t>(PKP)</t>
    </r>
  </si>
  <si>
    <r>
      <rPr>
        <sz val="14"/>
        <rFont val="Times New Roman"/>
        <charset val="134"/>
      </rPr>
      <t xml:space="preserve">01 </t>
    </r>
    <r>
      <rPr>
        <sz val="14"/>
        <rFont val="宋体"/>
        <charset val="134"/>
      </rPr>
      <t>后凸成形</t>
    </r>
  </si>
  <si>
    <r>
      <rPr>
        <sz val="14"/>
        <rFont val="宋体"/>
        <charset val="134"/>
      </rPr>
      <t>椎体重建费</t>
    </r>
  </si>
  <si>
    <t>TTJH0303  TTJH0311</t>
  </si>
  <si>
    <r>
      <rPr>
        <sz val="14"/>
        <rFont val="宋体"/>
        <charset val="134"/>
      </rPr>
      <t>脊椎植骨融合术</t>
    </r>
    <r>
      <rPr>
        <sz val="14"/>
        <rFont val="Times New Roman"/>
        <charset val="134"/>
      </rPr>
      <t xml:space="preserve">
</t>
    </r>
    <r>
      <rPr>
        <sz val="14"/>
        <rFont val="宋体"/>
        <charset val="134"/>
      </rPr>
      <t>人工椎体置换术</t>
    </r>
  </si>
  <si>
    <t>HVH6L301
HVN6L301
HVJ6L301
HVU6K301
HVU6K302
HVU6K303
HVU6K305
HVE7M319
HVT6L301</t>
  </si>
  <si>
    <r>
      <rPr>
        <sz val="14"/>
        <rFont val="宋体"/>
        <charset val="134"/>
      </rPr>
      <t>前路颈椎人工椎体置换术</t>
    </r>
    <r>
      <rPr>
        <sz val="14"/>
        <rFont val="Times New Roman"/>
        <charset val="134"/>
      </rPr>
      <t xml:space="preserve">
</t>
    </r>
    <r>
      <rPr>
        <sz val="14"/>
        <rFont val="宋体"/>
        <charset val="134"/>
      </rPr>
      <t>胸人工椎体置换术</t>
    </r>
    <r>
      <rPr>
        <sz val="14"/>
        <rFont val="Times New Roman"/>
        <charset val="134"/>
      </rPr>
      <t xml:space="preserve">
</t>
    </r>
    <r>
      <rPr>
        <sz val="14"/>
        <rFont val="宋体"/>
        <charset val="134"/>
      </rPr>
      <t>前路颈椎间盘切除人工椎间盘置换术</t>
    </r>
    <r>
      <rPr>
        <sz val="14"/>
        <rFont val="Times New Roman"/>
        <charset val="134"/>
      </rPr>
      <t xml:space="preserve">
</t>
    </r>
    <r>
      <rPr>
        <sz val="14"/>
        <rFont val="宋体"/>
        <charset val="134"/>
      </rPr>
      <t>前路人工腰椎间盘植入术</t>
    </r>
    <r>
      <rPr>
        <sz val="14"/>
        <rFont val="Times New Roman"/>
        <charset val="134"/>
      </rPr>
      <t xml:space="preserve">
</t>
    </r>
    <r>
      <rPr>
        <sz val="14"/>
        <rFont val="宋体"/>
        <charset val="134"/>
      </rPr>
      <t>前路腰椎间盘切除人工髓核置入术</t>
    </r>
    <r>
      <rPr>
        <sz val="14"/>
        <rFont val="Times New Roman"/>
        <charset val="134"/>
      </rPr>
      <t xml:space="preserve">
</t>
    </r>
    <r>
      <rPr>
        <sz val="14"/>
        <rFont val="宋体"/>
        <charset val="134"/>
      </rPr>
      <t>腰椎间盘极外侧突出摘除人工髓核置入术</t>
    </r>
    <r>
      <rPr>
        <sz val="14"/>
        <rFont val="Times New Roman"/>
        <charset val="134"/>
      </rPr>
      <t xml:space="preserve">
</t>
    </r>
    <r>
      <rPr>
        <sz val="14"/>
        <rFont val="宋体"/>
        <charset val="134"/>
      </rPr>
      <t>腰椎间盘髓核摘除神经根管减压人工髓核置入术</t>
    </r>
    <r>
      <rPr>
        <sz val="14"/>
        <rFont val="Times New Roman"/>
        <charset val="134"/>
      </rPr>
      <t xml:space="preserve">
</t>
    </r>
    <r>
      <rPr>
        <sz val="14"/>
        <rFont val="宋体"/>
        <charset val="134"/>
      </rPr>
      <t>全椎体切除重建内固定术</t>
    </r>
    <r>
      <rPr>
        <sz val="14"/>
        <rFont val="Times New Roman"/>
        <charset val="134"/>
      </rPr>
      <t xml:space="preserve">
</t>
    </r>
    <r>
      <rPr>
        <sz val="14"/>
        <rFont val="宋体"/>
        <charset val="134"/>
      </rPr>
      <t>腰椎人工椎体置换术</t>
    </r>
  </si>
  <si>
    <r>
      <rPr>
        <sz val="14"/>
        <rFont val="宋体"/>
        <charset val="134"/>
      </rPr>
      <t>脊柱肿物切除费（常规）</t>
    </r>
  </si>
  <si>
    <t>TTJH0305 TTJH0473</t>
  </si>
  <si>
    <t>胸椎颈椎前入路椎前肿瘤切除术
肿物椎板减压探查术</t>
  </si>
  <si>
    <t>HVE6U501
HVE7B301
HVH6U303
HVH6U304
HVE6U301
HVE6W301
HVH6U309
HVG7N301
HVH6U301
HVH6U308
HVH6V301
HVH7M324
HVH7M325
HVH7M332
HVH7M333
HVH7M334
HVH7M336
HVH7N301
HVN6U304
HVN6U305
HVN6U306
HVN6U307
HVN6U308
HVN6U309
HVN6U312
HVN7M316
HVN7M319
HVN7M323
HVN7M324
HVN7M325
HVN7M328
HVT6U303
HVT6U305
HVT6U306
HVT7M312
HVT7M316
HVT7M321
HVT7M324
HVW6U304
HVW7M303
HVE7M322
HVH7M330
HVH7M331
HVH7M335
HVH7M337
HVH7M339
HVE7M501
HVN7M308
HVN7M309
HVN7M310
HVN7M322
HVP7M301
HVP7M302
HVP7M303
HVP7M502
HVT7M308
HVT7M322
HVT7M323
HVE6W302
HVH6U402
HVN6U310
HVN6U311
HVN7M326
HVN7M327
HVT6U307
HVT7M325
HVW6U301
HVW6U302
HVN7M315</t>
  </si>
  <si>
    <r>
      <rPr>
        <sz val="14"/>
        <rFont val="宋体"/>
        <charset val="134"/>
      </rPr>
      <t>经皮内镜脊柱病灶清除术</t>
    </r>
    <r>
      <rPr>
        <sz val="14"/>
        <rFont val="Times New Roman"/>
        <charset val="134"/>
      </rPr>
      <t xml:space="preserve">
</t>
    </r>
    <r>
      <rPr>
        <sz val="14"/>
        <rFont val="宋体"/>
        <charset val="134"/>
      </rPr>
      <t>脊柱肿瘤微创减压术</t>
    </r>
    <r>
      <rPr>
        <sz val="14"/>
        <rFont val="Times New Roman"/>
        <charset val="134"/>
      </rPr>
      <t xml:space="preserve">
</t>
    </r>
    <r>
      <rPr>
        <sz val="14"/>
        <rFont val="宋体"/>
        <charset val="134"/>
      </rPr>
      <t>前路颈椎肿瘤切除术</t>
    </r>
    <r>
      <rPr>
        <sz val="14"/>
        <rFont val="Times New Roman"/>
        <charset val="134"/>
      </rPr>
      <t xml:space="preserve">
</t>
    </r>
    <r>
      <rPr>
        <sz val="14"/>
        <rFont val="宋体"/>
        <charset val="134"/>
      </rPr>
      <t>后路颈椎肿瘤切除术</t>
    </r>
    <r>
      <rPr>
        <sz val="14"/>
        <rFont val="Times New Roman"/>
        <charset val="134"/>
      </rPr>
      <t xml:space="preserve">
</t>
    </r>
    <r>
      <rPr>
        <sz val="14"/>
        <rFont val="宋体"/>
        <charset val="134"/>
      </rPr>
      <t>椎体肿瘤切除术</t>
    </r>
    <r>
      <rPr>
        <sz val="14"/>
        <rFont val="Times New Roman"/>
        <charset val="134"/>
      </rPr>
      <t xml:space="preserve">
</t>
    </r>
    <r>
      <rPr>
        <sz val="14"/>
        <rFont val="宋体"/>
        <charset val="134"/>
      </rPr>
      <t>棘突切除术</t>
    </r>
    <r>
      <rPr>
        <sz val="14"/>
        <rFont val="Times New Roman"/>
        <charset val="134"/>
      </rPr>
      <t xml:space="preserve">
</t>
    </r>
    <r>
      <rPr>
        <sz val="14"/>
        <rFont val="宋体"/>
        <charset val="134"/>
      </rPr>
      <t>颈椎椎板及单侧附件肿瘤切除术</t>
    </r>
    <r>
      <rPr>
        <sz val="14"/>
        <rFont val="Times New Roman"/>
        <charset val="134"/>
      </rPr>
      <t xml:space="preserve">
</t>
    </r>
    <r>
      <rPr>
        <sz val="14"/>
        <rFont val="宋体"/>
        <charset val="134"/>
      </rPr>
      <t>椎体肿瘤射频消融术</t>
    </r>
    <r>
      <rPr>
        <sz val="14"/>
        <rFont val="Times New Roman"/>
        <charset val="134"/>
      </rPr>
      <t xml:space="preserve">
</t>
    </r>
    <r>
      <rPr>
        <sz val="14"/>
        <rFont val="宋体"/>
        <charset val="134"/>
      </rPr>
      <t>单侧颈动脉三角入路寰枢椎肿瘤切除植骨术</t>
    </r>
    <r>
      <rPr>
        <sz val="14"/>
        <rFont val="Times New Roman"/>
        <charset val="134"/>
      </rPr>
      <t xml:space="preserve">
</t>
    </r>
    <r>
      <rPr>
        <sz val="14"/>
        <rFont val="宋体"/>
        <charset val="134"/>
      </rPr>
      <t>颈椎椎板肿瘤切除术</t>
    </r>
    <r>
      <rPr>
        <sz val="14"/>
        <rFont val="Times New Roman"/>
        <charset val="134"/>
      </rPr>
      <t xml:space="preserve">
</t>
    </r>
    <r>
      <rPr>
        <sz val="14"/>
        <rFont val="宋体"/>
        <charset val="134"/>
      </rPr>
      <t>下颌骨入路寰枢椎肿瘤切除植骨融合内固定皮瓣重建术</t>
    </r>
    <r>
      <rPr>
        <sz val="14"/>
        <rFont val="Times New Roman"/>
        <charset val="134"/>
      </rPr>
      <t xml:space="preserve">
</t>
    </r>
    <r>
      <rPr>
        <sz val="14"/>
        <rFont val="宋体"/>
        <charset val="134"/>
      </rPr>
      <t>颈椎椎板及单侧附件肿瘤切除植骨融合内固定术</t>
    </r>
    <r>
      <rPr>
        <sz val="14"/>
        <rFont val="Times New Roman"/>
        <charset val="134"/>
      </rPr>
      <t xml:space="preserve">
</t>
    </r>
    <r>
      <rPr>
        <sz val="14"/>
        <rFont val="宋体"/>
        <charset val="134"/>
      </rPr>
      <t>后路颈椎椎板及双侧附件肿瘤切除植骨融合内固定术</t>
    </r>
    <r>
      <rPr>
        <sz val="14"/>
        <rFont val="Times New Roman"/>
        <charset val="134"/>
      </rPr>
      <t xml:space="preserve">
</t>
    </r>
    <r>
      <rPr>
        <sz val="14"/>
        <rFont val="宋体"/>
        <charset val="134"/>
      </rPr>
      <t>前路颈椎体肿瘤切除植骨融合内固定术</t>
    </r>
    <r>
      <rPr>
        <sz val="14"/>
        <rFont val="Times New Roman"/>
        <charset val="134"/>
      </rPr>
      <t xml:space="preserve">
</t>
    </r>
    <r>
      <rPr>
        <sz val="14"/>
        <rFont val="宋体"/>
        <charset val="134"/>
      </rPr>
      <t>前路颈椎椎体及双侧附件肿瘤切除植骨融合内固定术</t>
    </r>
    <r>
      <rPr>
        <sz val="14"/>
        <rFont val="Times New Roman"/>
        <charset val="134"/>
      </rPr>
      <t xml:space="preserve">
</t>
    </r>
    <r>
      <rPr>
        <sz val="14"/>
        <rFont val="宋体"/>
        <charset val="134"/>
      </rPr>
      <t>前路颈椎体及椎管内肿瘤切除植骨融合内固定术</t>
    </r>
    <r>
      <rPr>
        <sz val="14"/>
        <rFont val="Times New Roman"/>
        <charset val="134"/>
      </rPr>
      <t xml:space="preserve">
</t>
    </r>
    <r>
      <rPr>
        <sz val="14"/>
        <rFont val="宋体"/>
        <charset val="134"/>
      </rPr>
      <t>前路颈椎椎体及单侧附件肿瘤切除植骨融合内固定术</t>
    </r>
    <r>
      <rPr>
        <sz val="14"/>
        <rFont val="Times New Roman"/>
        <charset val="134"/>
      </rPr>
      <t xml:space="preserve">
</t>
    </r>
    <r>
      <rPr>
        <sz val="14"/>
        <rFont val="宋体"/>
        <charset val="134"/>
      </rPr>
      <t>颈椎椎体及附件肿瘤射频切除术</t>
    </r>
    <r>
      <rPr>
        <sz val="14"/>
        <rFont val="Times New Roman"/>
        <charset val="134"/>
      </rPr>
      <t xml:space="preserve">
</t>
    </r>
    <r>
      <rPr>
        <sz val="14"/>
        <rFont val="宋体"/>
        <charset val="134"/>
      </rPr>
      <t>后路胸椎附件骨肿瘤切除术</t>
    </r>
    <r>
      <rPr>
        <sz val="14"/>
        <rFont val="Times New Roman"/>
        <charset val="134"/>
      </rPr>
      <t xml:space="preserve">
</t>
    </r>
    <r>
      <rPr>
        <sz val="14"/>
        <rFont val="宋体"/>
        <charset val="134"/>
      </rPr>
      <t>后路胸椎附件及部分椎体骨肿瘤切除术</t>
    </r>
    <r>
      <rPr>
        <sz val="14"/>
        <rFont val="Times New Roman"/>
        <charset val="134"/>
      </rPr>
      <t xml:space="preserve">
</t>
    </r>
    <r>
      <rPr>
        <sz val="14"/>
        <rFont val="宋体"/>
        <charset val="134"/>
      </rPr>
      <t>后路胸椎椎板骨肿瘤切除术</t>
    </r>
    <r>
      <rPr>
        <sz val="14"/>
        <rFont val="Times New Roman"/>
        <charset val="134"/>
      </rPr>
      <t xml:space="preserve">
</t>
    </r>
    <r>
      <rPr>
        <sz val="14"/>
        <rFont val="宋体"/>
        <charset val="134"/>
      </rPr>
      <t>胸锁关节入路胸椎椎体骨肿瘤切除术</t>
    </r>
    <r>
      <rPr>
        <sz val="14"/>
        <rFont val="Times New Roman"/>
        <charset val="134"/>
      </rPr>
      <t xml:space="preserve">
</t>
    </r>
    <r>
      <rPr>
        <sz val="14"/>
        <rFont val="宋体"/>
        <charset val="134"/>
      </rPr>
      <t>胸骨入路胸椎椎体骨肿瘤切除术</t>
    </r>
    <r>
      <rPr>
        <sz val="14"/>
        <rFont val="Times New Roman"/>
        <charset val="134"/>
      </rPr>
      <t xml:space="preserve">
</t>
    </r>
    <r>
      <rPr>
        <sz val="14"/>
        <rFont val="宋体"/>
        <charset val="134"/>
      </rPr>
      <t>肋间隙入路胸椎椎体骨肿瘤切除术</t>
    </r>
    <r>
      <rPr>
        <sz val="14"/>
        <rFont val="Times New Roman"/>
        <charset val="134"/>
      </rPr>
      <t xml:space="preserve">
</t>
    </r>
    <r>
      <rPr>
        <sz val="14"/>
        <rFont val="宋体"/>
        <charset val="134"/>
      </rPr>
      <t>肋间隙入路胸椎椎体椎旁软组织肿瘤切除术</t>
    </r>
    <r>
      <rPr>
        <sz val="14"/>
        <rFont val="Times New Roman"/>
        <charset val="134"/>
      </rPr>
      <t xml:space="preserve">
</t>
    </r>
    <r>
      <rPr>
        <sz val="14"/>
        <rFont val="宋体"/>
        <charset val="134"/>
      </rPr>
      <t>后路胸椎附件及部分椎体骨肿瘤切除植骨融合内固定术</t>
    </r>
    <r>
      <rPr>
        <sz val="14"/>
        <rFont val="Times New Roman"/>
        <charset val="134"/>
      </rPr>
      <t xml:space="preserve">
</t>
    </r>
    <r>
      <rPr>
        <sz val="14"/>
        <rFont val="宋体"/>
        <charset val="134"/>
      </rPr>
      <t>后路胸椎椎板骨肿瘤切除植骨融合内固定术</t>
    </r>
    <r>
      <rPr>
        <sz val="14"/>
        <rFont val="Times New Roman"/>
        <charset val="134"/>
      </rPr>
      <t xml:space="preserve">
</t>
    </r>
    <r>
      <rPr>
        <sz val="14"/>
        <rFont val="宋体"/>
        <charset val="134"/>
      </rPr>
      <t>胸锁关节入路胸椎椎体骨肿瘤切除植骨融合内固定术</t>
    </r>
    <r>
      <rPr>
        <sz val="14"/>
        <rFont val="Times New Roman"/>
        <charset val="134"/>
      </rPr>
      <t xml:space="preserve">
</t>
    </r>
    <r>
      <rPr>
        <sz val="14"/>
        <rFont val="宋体"/>
        <charset val="134"/>
      </rPr>
      <t>胸骨入路胸椎椎体骨肿瘤切除植骨融合内固定术</t>
    </r>
    <r>
      <rPr>
        <sz val="14"/>
        <rFont val="Times New Roman"/>
        <charset val="134"/>
      </rPr>
      <t xml:space="preserve">
</t>
    </r>
    <r>
      <rPr>
        <sz val="14"/>
        <rFont val="宋体"/>
        <charset val="134"/>
      </rPr>
      <t>肋间隙入路胸椎椎体骨肿瘤切除植骨融合内固定术</t>
    </r>
    <r>
      <rPr>
        <sz val="14"/>
        <rFont val="Times New Roman"/>
        <charset val="134"/>
      </rPr>
      <t xml:space="preserve">
</t>
    </r>
    <r>
      <rPr>
        <sz val="14"/>
        <rFont val="宋体"/>
        <charset val="134"/>
      </rPr>
      <t>肋间隙入路胸椎椎体椎旁软组织骨肿瘤切除植骨融合内固定术</t>
    </r>
    <r>
      <rPr>
        <sz val="14"/>
        <rFont val="Times New Roman"/>
        <charset val="134"/>
      </rPr>
      <t xml:space="preserve">
</t>
    </r>
    <r>
      <rPr>
        <sz val="14"/>
        <rFont val="宋体"/>
        <charset val="134"/>
      </rPr>
      <t>后路腰椎附件骨肿瘤切除术</t>
    </r>
    <r>
      <rPr>
        <sz val="14"/>
        <rFont val="Times New Roman"/>
        <charset val="134"/>
      </rPr>
      <t xml:space="preserve">
</t>
    </r>
    <r>
      <rPr>
        <sz val="14"/>
        <rFont val="宋体"/>
        <charset val="134"/>
      </rPr>
      <t>后路腰椎椎板骨肿瘤切除术</t>
    </r>
    <r>
      <rPr>
        <sz val="14"/>
        <rFont val="Times New Roman"/>
        <charset val="134"/>
      </rPr>
      <t xml:space="preserve">
</t>
    </r>
    <r>
      <rPr>
        <sz val="14"/>
        <rFont val="宋体"/>
        <charset val="134"/>
      </rPr>
      <t>侧前方入路腰椎椎体骨肿瘤切除术</t>
    </r>
    <r>
      <rPr>
        <sz val="14"/>
        <rFont val="Times New Roman"/>
        <charset val="134"/>
      </rPr>
      <t xml:space="preserve">
</t>
    </r>
    <r>
      <rPr>
        <sz val="14"/>
        <rFont val="宋体"/>
        <charset val="134"/>
      </rPr>
      <t>后路腰椎附件骨肿瘤切除植骨融合内固定术</t>
    </r>
    <r>
      <rPr>
        <sz val="14"/>
        <rFont val="Times New Roman"/>
        <charset val="134"/>
      </rPr>
      <t xml:space="preserve">
</t>
    </r>
    <r>
      <rPr>
        <sz val="14"/>
        <rFont val="宋体"/>
        <charset val="134"/>
      </rPr>
      <t>后路腰椎椎板骨肿瘤切除植骨融合内固定术</t>
    </r>
    <r>
      <rPr>
        <sz val="14"/>
        <rFont val="Times New Roman"/>
        <charset val="134"/>
      </rPr>
      <t xml:space="preserve">
</t>
    </r>
    <r>
      <rPr>
        <sz val="14"/>
        <rFont val="宋体"/>
        <charset val="134"/>
      </rPr>
      <t>腰段椎管内硬膜外骨肿瘤切除植骨融合内固定术</t>
    </r>
    <r>
      <rPr>
        <sz val="14"/>
        <rFont val="Times New Roman"/>
        <charset val="134"/>
      </rPr>
      <t xml:space="preserve">
</t>
    </r>
    <r>
      <rPr>
        <sz val="14"/>
        <rFont val="宋体"/>
        <charset val="134"/>
      </rPr>
      <t>侧前方入路腰椎椎体骨肿瘤切除植骨融合内固定术</t>
    </r>
    <r>
      <rPr>
        <sz val="14"/>
        <rFont val="Times New Roman"/>
        <charset val="134"/>
      </rPr>
      <t xml:space="preserve">
</t>
    </r>
    <r>
      <rPr>
        <sz val="14"/>
        <rFont val="宋体"/>
        <charset val="134"/>
      </rPr>
      <t>前路腰骶椎体骨肿瘤切除术</t>
    </r>
    <r>
      <rPr>
        <sz val="14"/>
        <rFont val="Times New Roman"/>
        <charset val="134"/>
      </rPr>
      <t xml:space="preserve">
</t>
    </r>
    <r>
      <rPr>
        <sz val="14"/>
        <rFont val="宋体"/>
        <charset val="134"/>
      </rPr>
      <t>前路腰骶椎体骨肿瘤切除植骨融合内固定术</t>
    </r>
    <r>
      <rPr>
        <sz val="14"/>
        <rFont val="Times New Roman"/>
        <charset val="134"/>
      </rPr>
      <t xml:space="preserve">
</t>
    </r>
    <r>
      <rPr>
        <sz val="14"/>
        <rFont val="宋体"/>
        <charset val="134"/>
      </rPr>
      <t>后路全脊椎切除植骨融合内固定术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胸腹联合入路椎间盘切除植骨融合术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椎管内外肿瘤切除术</t>
    </r>
    <r>
      <rPr>
        <sz val="14"/>
        <rFont val="Times New Roman"/>
        <charset val="134"/>
      </rPr>
      <t xml:space="preserve">
</t>
    </r>
    <r>
      <rPr>
        <sz val="14"/>
        <rFont val="宋体"/>
        <charset val="134"/>
      </rPr>
      <t>口咽入路寰枢椎肿瘤切除植骨术</t>
    </r>
    <r>
      <rPr>
        <sz val="14"/>
        <rFont val="Times New Roman"/>
        <charset val="134"/>
      </rPr>
      <t xml:space="preserve">
</t>
    </r>
    <r>
      <rPr>
        <sz val="14"/>
        <rFont val="宋体"/>
        <charset val="134"/>
      </rPr>
      <t>胸腹联合入路胸椎椎体骨肿瘤切除术</t>
    </r>
    <r>
      <rPr>
        <sz val="14"/>
        <rFont val="Times New Roman"/>
        <charset val="134"/>
      </rPr>
      <t xml:space="preserve">
</t>
    </r>
    <r>
      <rPr>
        <sz val="14"/>
        <rFont val="宋体"/>
        <charset val="134"/>
      </rPr>
      <t>腹膜后胸膜外入路椎体骨肿瘤切除术</t>
    </r>
    <r>
      <rPr>
        <sz val="14"/>
        <rFont val="Times New Roman"/>
        <charset val="134"/>
      </rPr>
      <t xml:space="preserve">
</t>
    </r>
    <r>
      <rPr>
        <sz val="14"/>
        <rFont val="宋体"/>
        <charset val="134"/>
      </rPr>
      <t>胸腹联合入路胸椎椎体骨肿瘤切除植骨融合内固定术</t>
    </r>
    <r>
      <rPr>
        <sz val="14"/>
        <rFont val="Times New Roman"/>
        <charset val="134"/>
      </rPr>
      <t xml:space="preserve">
</t>
    </r>
    <r>
      <rPr>
        <sz val="14"/>
        <rFont val="宋体"/>
        <charset val="134"/>
      </rPr>
      <t>腹膜后胸膜外入路椎体骨肿瘤切除植骨融合内固定术</t>
    </r>
    <r>
      <rPr>
        <sz val="14"/>
        <rFont val="Times New Roman"/>
        <charset val="134"/>
      </rPr>
      <t xml:space="preserve">
</t>
    </r>
    <r>
      <rPr>
        <sz val="14"/>
        <rFont val="宋体"/>
        <charset val="134"/>
      </rPr>
      <t>胸腹联合入路腰椎椎体骨肿瘤切除术</t>
    </r>
    <r>
      <rPr>
        <sz val="14"/>
        <rFont val="Times New Roman"/>
        <charset val="134"/>
      </rPr>
      <t xml:space="preserve">
</t>
    </r>
    <r>
      <rPr>
        <sz val="14"/>
        <rFont val="宋体"/>
        <charset val="134"/>
      </rPr>
      <t>胸腹联合入路腰椎椎体骨肿瘤切除植骨融合内固定术</t>
    </r>
    <r>
      <rPr>
        <sz val="14"/>
        <rFont val="Times New Roman"/>
        <charset val="134"/>
      </rPr>
      <t xml:space="preserve">
</t>
    </r>
    <r>
      <rPr>
        <sz val="14"/>
        <rFont val="宋体"/>
        <charset val="134"/>
      </rPr>
      <t>前路腰骶椎半椎体切除术</t>
    </r>
    <r>
      <rPr>
        <sz val="14"/>
        <rFont val="Times New Roman"/>
        <charset val="134"/>
      </rPr>
      <t xml:space="preserve">
</t>
    </r>
    <r>
      <rPr>
        <sz val="14"/>
        <rFont val="宋体"/>
        <charset val="134"/>
      </rPr>
      <t>后路腰骶椎半椎体切除术</t>
    </r>
    <r>
      <rPr>
        <sz val="14"/>
        <rFont val="Times New Roman"/>
        <charset val="134"/>
      </rPr>
      <t xml:space="preserve">
</t>
    </r>
    <r>
      <rPr>
        <sz val="14"/>
        <rFont val="宋体"/>
        <charset val="134"/>
      </rPr>
      <t>后路胸椎附件骨肿瘤切除植骨融合内固定术</t>
    </r>
  </si>
  <si>
    <t>HVE7M101
HVT6K301</t>
  </si>
  <si>
    <r>
      <rPr>
        <sz val="14"/>
        <rFont val="宋体"/>
        <charset val="134"/>
      </rPr>
      <t>经皮穿刺椎弓根内固定术</t>
    </r>
    <r>
      <rPr>
        <sz val="14"/>
        <rFont val="Times New Roman"/>
        <charset val="134"/>
      </rPr>
      <t xml:space="preserve">
</t>
    </r>
    <r>
      <rPr>
        <sz val="14"/>
        <rFont val="宋体"/>
        <charset val="134"/>
      </rPr>
      <t>后路腰椎椎弓根动力稳定装置置入术</t>
    </r>
  </si>
  <si>
    <r>
      <rPr>
        <sz val="14"/>
        <rFont val="宋体"/>
        <charset val="134"/>
      </rPr>
      <t>脊柱肿物切除费（复杂）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</si>
  <si>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指：切除节段</t>
    </r>
    <r>
      <rPr>
        <sz val="14"/>
        <rFont val="Times New Roman"/>
        <charset val="134"/>
      </rPr>
      <t>≥3</t>
    </r>
    <r>
      <rPr>
        <sz val="14"/>
        <rFont val="宋体"/>
        <charset val="134"/>
      </rPr>
      <t>个椎体、多入路联合、恶性肿瘤根治性切除的情况。</t>
    </r>
  </si>
  <si>
    <t>HVR7M301
HVE6U501
HVE7B301
HVH6U303
HVH6U304
HVE6U301
HVE6W301
HVH6U309
HVG7N301
HVH6U301
HVH6U308
HVH6V301
HVH7M324
HVH7M325
HVH7M332
HVH7M333
HVH7M334
HVH7M336
HVH7N301
HVN6U304
HVN6U305
HVN6U306
HVN6U307
HVN6U308
HVN6U309
HVN6U312
HVN7M316
HVN7M319
HVN7M323
HVN7M324
HVN7M325
HVN7M328
HVT6U303
HVT6U305
HVT6U306
HVT7M312
HVT7M316
HVT7M321
HVT7M324
HVW6U304
HVW7M303
HVE7M322
HVH7M330
HVH7M331
HVH7M335
HVH7M337
HVH7M339
HVE7M501
HVN7M308
HVN7M309
HVN7M310
HVN7M322
HVP7M301
HVP7M302
HVP7M303
HVP7M502
HVT7M308
HVT7M322
HVT7M323
HVE6W302
HVH6U402
HVN6U310
HVN6U311
HVN7M326
HVN7M327
HVT6U307
HVT7M325
HVN7M315</t>
  </si>
  <si>
    <r>
      <rPr>
        <sz val="14"/>
        <rFont val="宋体"/>
        <charset val="134"/>
      </rPr>
      <t>前后路联合胸腰段半椎体切除植骨融合内固定术</t>
    </r>
    <r>
      <rPr>
        <sz val="14"/>
        <rFont val="Times New Roman"/>
        <charset val="134"/>
      </rPr>
      <t xml:space="preserve">
</t>
    </r>
    <r>
      <rPr>
        <sz val="14"/>
        <rFont val="宋体"/>
        <charset val="134"/>
      </rPr>
      <t>经皮内镜脊柱病灶清除术</t>
    </r>
    <r>
      <rPr>
        <sz val="14"/>
        <rFont val="Times New Roman"/>
        <charset val="134"/>
      </rPr>
      <t xml:space="preserve">
</t>
    </r>
    <r>
      <rPr>
        <sz val="14"/>
        <rFont val="宋体"/>
        <charset val="134"/>
      </rPr>
      <t>脊柱肿瘤微创减压术</t>
    </r>
    <r>
      <rPr>
        <sz val="14"/>
        <rFont val="Times New Roman"/>
        <charset val="134"/>
      </rPr>
      <t xml:space="preserve">
</t>
    </r>
    <r>
      <rPr>
        <sz val="14"/>
        <rFont val="宋体"/>
        <charset val="134"/>
      </rPr>
      <t>前路颈椎肿瘤切除术</t>
    </r>
    <r>
      <rPr>
        <sz val="14"/>
        <rFont val="Times New Roman"/>
        <charset val="134"/>
      </rPr>
      <t xml:space="preserve">
</t>
    </r>
    <r>
      <rPr>
        <sz val="14"/>
        <rFont val="宋体"/>
        <charset val="134"/>
      </rPr>
      <t>后路颈椎肿瘤切除术</t>
    </r>
    <r>
      <rPr>
        <sz val="14"/>
        <rFont val="Times New Roman"/>
        <charset val="134"/>
      </rPr>
      <t xml:space="preserve">
</t>
    </r>
    <r>
      <rPr>
        <sz val="14"/>
        <rFont val="宋体"/>
        <charset val="134"/>
      </rPr>
      <t>椎体肿瘤切除术</t>
    </r>
    <r>
      <rPr>
        <sz val="14"/>
        <rFont val="Times New Roman"/>
        <charset val="134"/>
      </rPr>
      <t xml:space="preserve">
</t>
    </r>
    <r>
      <rPr>
        <sz val="14"/>
        <rFont val="宋体"/>
        <charset val="134"/>
      </rPr>
      <t>棘突切除术</t>
    </r>
    <r>
      <rPr>
        <sz val="14"/>
        <rFont val="Times New Roman"/>
        <charset val="134"/>
      </rPr>
      <t xml:space="preserve">
</t>
    </r>
    <r>
      <rPr>
        <sz val="14"/>
        <rFont val="宋体"/>
        <charset val="134"/>
      </rPr>
      <t>颈椎椎板及单侧附件肿瘤切除术</t>
    </r>
    <r>
      <rPr>
        <sz val="14"/>
        <rFont val="Times New Roman"/>
        <charset val="134"/>
      </rPr>
      <t xml:space="preserve">
</t>
    </r>
    <r>
      <rPr>
        <sz val="14"/>
        <rFont val="宋体"/>
        <charset val="134"/>
      </rPr>
      <t>椎体肿瘤射频消融术</t>
    </r>
    <r>
      <rPr>
        <sz val="14"/>
        <rFont val="Times New Roman"/>
        <charset val="134"/>
      </rPr>
      <t xml:space="preserve">
</t>
    </r>
    <r>
      <rPr>
        <sz val="14"/>
        <rFont val="宋体"/>
        <charset val="134"/>
      </rPr>
      <t>单侧颈动脉三角入路寰枢椎肿瘤切除植骨术</t>
    </r>
    <r>
      <rPr>
        <sz val="14"/>
        <rFont val="Times New Roman"/>
        <charset val="134"/>
      </rPr>
      <t xml:space="preserve">
</t>
    </r>
    <r>
      <rPr>
        <sz val="14"/>
        <rFont val="宋体"/>
        <charset val="134"/>
      </rPr>
      <t>颈椎椎板肿瘤切除术</t>
    </r>
    <r>
      <rPr>
        <sz val="14"/>
        <rFont val="Times New Roman"/>
        <charset val="134"/>
      </rPr>
      <t xml:space="preserve">
</t>
    </r>
    <r>
      <rPr>
        <sz val="14"/>
        <rFont val="宋体"/>
        <charset val="134"/>
      </rPr>
      <t>下颌骨入路寰枢椎肿瘤切除植骨融合内固定皮瓣重建术</t>
    </r>
    <r>
      <rPr>
        <sz val="14"/>
        <rFont val="Times New Roman"/>
        <charset val="134"/>
      </rPr>
      <t xml:space="preserve">
</t>
    </r>
    <r>
      <rPr>
        <sz val="14"/>
        <rFont val="宋体"/>
        <charset val="134"/>
      </rPr>
      <t>颈椎椎板及单侧附件肿瘤切除植骨融合内固定术</t>
    </r>
    <r>
      <rPr>
        <sz val="14"/>
        <rFont val="Times New Roman"/>
        <charset val="134"/>
      </rPr>
      <t xml:space="preserve">
</t>
    </r>
    <r>
      <rPr>
        <sz val="14"/>
        <rFont val="宋体"/>
        <charset val="134"/>
      </rPr>
      <t>后路颈椎椎板及双侧附件肿瘤切除植骨融合内固定术</t>
    </r>
    <r>
      <rPr>
        <sz val="14"/>
        <rFont val="Times New Roman"/>
        <charset val="134"/>
      </rPr>
      <t xml:space="preserve">
</t>
    </r>
    <r>
      <rPr>
        <sz val="14"/>
        <rFont val="宋体"/>
        <charset val="134"/>
      </rPr>
      <t>前路颈椎体肿瘤切除植骨融合内固定术</t>
    </r>
    <r>
      <rPr>
        <sz val="14"/>
        <rFont val="Times New Roman"/>
        <charset val="134"/>
      </rPr>
      <t xml:space="preserve">
</t>
    </r>
    <r>
      <rPr>
        <sz val="14"/>
        <rFont val="宋体"/>
        <charset val="134"/>
      </rPr>
      <t>前路颈椎椎体及双侧附件肿瘤切除植骨融合内固定术</t>
    </r>
    <r>
      <rPr>
        <sz val="14"/>
        <rFont val="Times New Roman"/>
        <charset val="134"/>
      </rPr>
      <t xml:space="preserve">
</t>
    </r>
    <r>
      <rPr>
        <sz val="14"/>
        <rFont val="宋体"/>
        <charset val="134"/>
      </rPr>
      <t>前路颈椎体及椎管内肿瘤切除植骨融合内固定术</t>
    </r>
    <r>
      <rPr>
        <sz val="14"/>
        <rFont val="Times New Roman"/>
        <charset val="134"/>
      </rPr>
      <t xml:space="preserve">
</t>
    </r>
    <r>
      <rPr>
        <sz val="14"/>
        <rFont val="宋体"/>
        <charset val="134"/>
      </rPr>
      <t>前路颈椎椎体及单侧附件肿瘤切除植骨融合内固定术</t>
    </r>
    <r>
      <rPr>
        <sz val="14"/>
        <rFont val="Times New Roman"/>
        <charset val="134"/>
      </rPr>
      <t xml:space="preserve">
</t>
    </r>
    <r>
      <rPr>
        <sz val="14"/>
        <rFont val="宋体"/>
        <charset val="134"/>
      </rPr>
      <t>颈椎椎体及附件肿瘤射频切除术</t>
    </r>
    <r>
      <rPr>
        <sz val="14"/>
        <rFont val="Times New Roman"/>
        <charset val="134"/>
      </rPr>
      <t xml:space="preserve">
</t>
    </r>
    <r>
      <rPr>
        <sz val="14"/>
        <rFont val="宋体"/>
        <charset val="134"/>
      </rPr>
      <t>后路胸椎附件骨肿瘤切除术</t>
    </r>
    <r>
      <rPr>
        <sz val="14"/>
        <rFont val="Times New Roman"/>
        <charset val="134"/>
      </rPr>
      <t xml:space="preserve">
</t>
    </r>
    <r>
      <rPr>
        <sz val="14"/>
        <rFont val="宋体"/>
        <charset val="134"/>
      </rPr>
      <t>后路胸椎附件及部分椎体骨肿瘤切除术</t>
    </r>
    <r>
      <rPr>
        <sz val="14"/>
        <rFont val="Times New Roman"/>
        <charset val="134"/>
      </rPr>
      <t xml:space="preserve">
</t>
    </r>
    <r>
      <rPr>
        <sz val="14"/>
        <rFont val="宋体"/>
        <charset val="134"/>
      </rPr>
      <t>后路胸椎椎板骨肿瘤切除术</t>
    </r>
    <r>
      <rPr>
        <sz val="14"/>
        <rFont val="Times New Roman"/>
        <charset val="134"/>
      </rPr>
      <t xml:space="preserve">
</t>
    </r>
    <r>
      <rPr>
        <sz val="14"/>
        <rFont val="宋体"/>
        <charset val="134"/>
      </rPr>
      <t>胸锁关节入路胸椎椎体骨肿瘤切除术</t>
    </r>
    <r>
      <rPr>
        <sz val="14"/>
        <rFont val="Times New Roman"/>
        <charset val="134"/>
      </rPr>
      <t xml:space="preserve">
</t>
    </r>
    <r>
      <rPr>
        <sz val="14"/>
        <rFont val="宋体"/>
        <charset val="134"/>
      </rPr>
      <t>胸骨入路胸椎椎体骨肿瘤切除术</t>
    </r>
    <r>
      <rPr>
        <sz val="14"/>
        <rFont val="Times New Roman"/>
        <charset val="134"/>
      </rPr>
      <t xml:space="preserve">
</t>
    </r>
    <r>
      <rPr>
        <sz val="14"/>
        <rFont val="宋体"/>
        <charset val="134"/>
      </rPr>
      <t>肋间隙入路胸椎椎体骨肿瘤切除术</t>
    </r>
    <r>
      <rPr>
        <sz val="14"/>
        <rFont val="Times New Roman"/>
        <charset val="134"/>
      </rPr>
      <t xml:space="preserve">
</t>
    </r>
    <r>
      <rPr>
        <sz val="14"/>
        <rFont val="宋体"/>
        <charset val="134"/>
      </rPr>
      <t>肋间隙入路胸椎椎体椎旁软组织肿瘤切除术</t>
    </r>
    <r>
      <rPr>
        <sz val="14"/>
        <rFont val="Times New Roman"/>
        <charset val="134"/>
      </rPr>
      <t xml:space="preserve">
</t>
    </r>
    <r>
      <rPr>
        <sz val="14"/>
        <rFont val="宋体"/>
        <charset val="134"/>
      </rPr>
      <t>后路胸椎附件及部分椎体骨肿瘤切除植骨融合内固定术</t>
    </r>
    <r>
      <rPr>
        <sz val="14"/>
        <rFont val="Times New Roman"/>
        <charset val="134"/>
      </rPr>
      <t xml:space="preserve">
</t>
    </r>
    <r>
      <rPr>
        <sz val="14"/>
        <rFont val="宋体"/>
        <charset val="134"/>
      </rPr>
      <t>后路胸椎椎板骨肿瘤切除植骨融合内固定术</t>
    </r>
    <r>
      <rPr>
        <sz val="14"/>
        <rFont val="Times New Roman"/>
        <charset val="134"/>
      </rPr>
      <t xml:space="preserve">
</t>
    </r>
    <r>
      <rPr>
        <sz val="14"/>
        <rFont val="宋体"/>
        <charset val="134"/>
      </rPr>
      <t>胸锁关节入路胸椎椎体骨肿瘤切除植骨融合内固定术</t>
    </r>
    <r>
      <rPr>
        <sz val="14"/>
        <rFont val="Times New Roman"/>
        <charset val="134"/>
      </rPr>
      <t xml:space="preserve">
</t>
    </r>
    <r>
      <rPr>
        <sz val="14"/>
        <rFont val="宋体"/>
        <charset val="134"/>
      </rPr>
      <t>胸骨入路胸椎椎体骨肿瘤切除植骨融合内固定术</t>
    </r>
    <r>
      <rPr>
        <sz val="14"/>
        <rFont val="Times New Roman"/>
        <charset val="134"/>
      </rPr>
      <t xml:space="preserve">
</t>
    </r>
    <r>
      <rPr>
        <sz val="14"/>
        <rFont val="宋体"/>
        <charset val="134"/>
      </rPr>
      <t>肋间隙入路胸椎椎体骨肿瘤切除植骨融合内固定术</t>
    </r>
    <r>
      <rPr>
        <sz val="14"/>
        <rFont val="Times New Roman"/>
        <charset val="134"/>
      </rPr>
      <t xml:space="preserve">
</t>
    </r>
    <r>
      <rPr>
        <sz val="14"/>
        <rFont val="宋体"/>
        <charset val="134"/>
      </rPr>
      <t>肋间隙入路胸椎椎体椎旁软组织骨肿瘤切除植骨融合内固定术</t>
    </r>
    <r>
      <rPr>
        <sz val="14"/>
        <rFont val="Times New Roman"/>
        <charset val="134"/>
      </rPr>
      <t xml:space="preserve">
</t>
    </r>
    <r>
      <rPr>
        <sz val="14"/>
        <rFont val="宋体"/>
        <charset val="134"/>
      </rPr>
      <t>后路腰椎附件骨肿瘤切除术</t>
    </r>
    <r>
      <rPr>
        <sz val="14"/>
        <rFont val="Times New Roman"/>
        <charset val="134"/>
      </rPr>
      <t xml:space="preserve">
</t>
    </r>
    <r>
      <rPr>
        <sz val="14"/>
        <rFont val="宋体"/>
        <charset val="134"/>
      </rPr>
      <t>后路腰椎椎板骨肿瘤切除术</t>
    </r>
    <r>
      <rPr>
        <sz val="14"/>
        <rFont val="Times New Roman"/>
        <charset val="134"/>
      </rPr>
      <t xml:space="preserve">
</t>
    </r>
    <r>
      <rPr>
        <sz val="14"/>
        <rFont val="宋体"/>
        <charset val="134"/>
      </rPr>
      <t>侧前方入路腰椎椎体骨肿瘤切除术</t>
    </r>
    <r>
      <rPr>
        <sz val="14"/>
        <rFont val="Times New Roman"/>
        <charset val="134"/>
      </rPr>
      <t xml:space="preserve">
</t>
    </r>
    <r>
      <rPr>
        <sz val="14"/>
        <rFont val="宋体"/>
        <charset val="134"/>
      </rPr>
      <t>后路腰椎附件骨肿瘤切除植骨融合内固定术</t>
    </r>
    <r>
      <rPr>
        <sz val="14"/>
        <rFont val="Times New Roman"/>
        <charset val="134"/>
      </rPr>
      <t xml:space="preserve">
</t>
    </r>
    <r>
      <rPr>
        <sz val="14"/>
        <rFont val="宋体"/>
        <charset val="134"/>
      </rPr>
      <t>后路腰椎椎板骨肿瘤切除植骨融合内固定术</t>
    </r>
    <r>
      <rPr>
        <sz val="14"/>
        <rFont val="Times New Roman"/>
        <charset val="134"/>
      </rPr>
      <t xml:space="preserve">
</t>
    </r>
    <r>
      <rPr>
        <sz val="14"/>
        <rFont val="宋体"/>
        <charset val="134"/>
      </rPr>
      <t>腰段椎管内硬膜外骨肿瘤切除植骨融合内固定术</t>
    </r>
    <r>
      <rPr>
        <sz val="14"/>
        <rFont val="Times New Roman"/>
        <charset val="134"/>
      </rPr>
      <t xml:space="preserve">
</t>
    </r>
    <r>
      <rPr>
        <sz val="14"/>
        <rFont val="宋体"/>
        <charset val="134"/>
      </rPr>
      <t>侧前方入路腰椎椎体骨肿瘤切除植骨融合内固定术</t>
    </r>
    <r>
      <rPr>
        <sz val="14"/>
        <rFont val="Times New Roman"/>
        <charset val="134"/>
      </rPr>
      <t xml:space="preserve">
</t>
    </r>
    <r>
      <rPr>
        <sz val="14"/>
        <rFont val="宋体"/>
        <charset val="134"/>
      </rPr>
      <t>前路腰骶椎体骨肿瘤切除术</t>
    </r>
    <r>
      <rPr>
        <sz val="14"/>
        <rFont val="Times New Roman"/>
        <charset val="134"/>
      </rPr>
      <t xml:space="preserve">
</t>
    </r>
    <r>
      <rPr>
        <sz val="14"/>
        <rFont val="宋体"/>
        <charset val="134"/>
      </rPr>
      <t>前路腰骶椎体骨肿瘤切除植骨融合内固定术</t>
    </r>
    <r>
      <rPr>
        <sz val="14"/>
        <rFont val="Times New Roman"/>
        <charset val="134"/>
      </rPr>
      <t xml:space="preserve">
</t>
    </r>
    <r>
      <rPr>
        <sz val="14"/>
        <rFont val="宋体"/>
        <charset val="134"/>
      </rPr>
      <t>后路全脊椎切除植骨融合内固定术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胸腹联合入路椎间盘切除植骨融合术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椎管内外肿瘤切除术</t>
    </r>
    <r>
      <rPr>
        <sz val="14"/>
        <rFont val="Times New Roman"/>
        <charset val="134"/>
      </rPr>
      <t xml:space="preserve">
</t>
    </r>
    <r>
      <rPr>
        <sz val="14"/>
        <rFont val="宋体"/>
        <charset val="134"/>
      </rPr>
      <t>口咽入路寰枢椎肿瘤切除植骨术</t>
    </r>
    <r>
      <rPr>
        <sz val="14"/>
        <rFont val="Times New Roman"/>
        <charset val="134"/>
      </rPr>
      <t xml:space="preserve">
</t>
    </r>
    <r>
      <rPr>
        <sz val="14"/>
        <rFont val="宋体"/>
        <charset val="134"/>
      </rPr>
      <t>胸腹联合入路胸椎椎体骨肿瘤切除术</t>
    </r>
    <r>
      <rPr>
        <sz val="14"/>
        <rFont val="Times New Roman"/>
        <charset val="134"/>
      </rPr>
      <t xml:space="preserve">
</t>
    </r>
    <r>
      <rPr>
        <sz val="14"/>
        <rFont val="宋体"/>
        <charset val="134"/>
      </rPr>
      <t>腹膜后胸膜外入路椎体骨肿瘤切除术</t>
    </r>
    <r>
      <rPr>
        <sz val="14"/>
        <rFont val="Times New Roman"/>
        <charset val="134"/>
      </rPr>
      <t xml:space="preserve">
</t>
    </r>
    <r>
      <rPr>
        <sz val="14"/>
        <rFont val="宋体"/>
        <charset val="134"/>
      </rPr>
      <t>胸腹联合入路胸椎椎体骨肿瘤切除植骨融合内固定术</t>
    </r>
    <r>
      <rPr>
        <sz val="14"/>
        <rFont val="Times New Roman"/>
        <charset val="134"/>
      </rPr>
      <t xml:space="preserve">
</t>
    </r>
    <r>
      <rPr>
        <sz val="14"/>
        <rFont val="宋体"/>
        <charset val="134"/>
      </rPr>
      <t>腹膜后胸膜外入路椎体骨肿瘤切除植骨融合内固定术</t>
    </r>
    <r>
      <rPr>
        <sz val="14"/>
        <rFont val="Times New Roman"/>
        <charset val="134"/>
      </rPr>
      <t xml:space="preserve">
</t>
    </r>
    <r>
      <rPr>
        <sz val="14"/>
        <rFont val="宋体"/>
        <charset val="134"/>
      </rPr>
      <t>胸腹联合入路腰椎椎体骨肿瘤切除术</t>
    </r>
    <r>
      <rPr>
        <sz val="14"/>
        <rFont val="Times New Roman"/>
        <charset val="134"/>
      </rPr>
      <t xml:space="preserve">
</t>
    </r>
    <r>
      <rPr>
        <sz val="14"/>
        <rFont val="宋体"/>
        <charset val="134"/>
      </rPr>
      <t>胸腹联合入路腰椎椎体骨肿瘤切除植骨融合内固定术</t>
    </r>
    <r>
      <rPr>
        <sz val="14"/>
        <rFont val="Times New Roman"/>
        <charset val="134"/>
      </rPr>
      <t xml:space="preserve">
</t>
    </r>
    <r>
      <rPr>
        <sz val="14"/>
        <rFont val="宋体"/>
        <charset val="134"/>
      </rPr>
      <t>后路胸椎附件骨肿瘤切除植骨融合内固定术</t>
    </r>
  </si>
  <si>
    <r>
      <rPr>
        <sz val="14"/>
        <rFont val="宋体"/>
        <charset val="134"/>
      </rPr>
      <t>骶髂骨盆肿物切除费（常规）</t>
    </r>
  </si>
  <si>
    <t>HVY73301  HVY73304</t>
  </si>
  <si>
    <t>前路骶骨肿瘤切除术
后路骶骨肿瘤切除术</t>
  </si>
  <si>
    <t>HVY6U301
HVY6U302
HVY6W301
HVY6W302
HVY7M302
HVY7M303
HXB6U303
HXB6U304
HXB6U306
HXB6V301
HXB6V302</t>
  </si>
  <si>
    <r>
      <rPr>
        <sz val="14"/>
        <rFont val="宋体"/>
        <charset val="134"/>
      </rPr>
      <t>前路骶骨肿瘤切除术</t>
    </r>
    <r>
      <rPr>
        <sz val="14"/>
        <rFont val="Times New Roman"/>
        <charset val="134"/>
      </rPr>
      <t xml:space="preserve">
</t>
    </r>
    <r>
      <rPr>
        <sz val="14"/>
        <rFont val="宋体"/>
        <charset val="134"/>
      </rPr>
      <t>后路骶骨肿瘤切除术</t>
    </r>
    <r>
      <rPr>
        <sz val="14"/>
        <rFont val="Times New Roman"/>
        <charset val="134"/>
      </rPr>
      <t xml:space="preserve">
</t>
    </r>
    <r>
      <rPr>
        <sz val="14"/>
        <rFont val="宋体"/>
        <charset val="134"/>
      </rPr>
      <t>骶骨肿瘤全骶骨切除术</t>
    </r>
    <r>
      <rPr>
        <sz val="14"/>
        <rFont val="Times New Roman"/>
        <charset val="134"/>
      </rPr>
      <t xml:space="preserve">
</t>
    </r>
    <r>
      <rPr>
        <sz val="14"/>
        <rFont val="宋体"/>
        <charset val="134"/>
      </rPr>
      <t>骶尾部骨肿瘤切除术</t>
    </r>
    <r>
      <rPr>
        <sz val="14"/>
        <rFont val="Times New Roman"/>
        <charset val="134"/>
      </rPr>
      <t xml:space="preserve">
</t>
    </r>
    <r>
      <rPr>
        <sz val="14"/>
        <rFont val="宋体"/>
        <charset val="134"/>
      </rPr>
      <t>前路骶骨肿瘤切除植骨融合内固定术</t>
    </r>
    <r>
      <rPr>
        <sz val="14"/>
        <rFont val="Times New Roman"/>
        <charset val="134"/>
      </rPr>
      <t xml:space="preserve">
</t>
    </r>
    <r>
      <rPr>
        <sz val="14"/>
        <rFont val="宋体"/>
        <charset val="134"/>
      </rPr>
      <t>后路骶骨肿瘤切除植骨融合内固定术</t>
    </r>
    <r>
      <rPr>
        <sz val="14"/>
        <rFont val="Times New Roman"/>
        <charset val="134"/>
      </rPr>
      <t xml:space="preserve">
</t>
    </r>
    <r>
      <rPr>
        <sz val="14"/>
        <rFont val="宋体"/>
        <charset val="134"/>
      </rPr>
      <t>骨盆肿瘤切除术</t>
    </r>
    <r>
      <rPr>
        <sz val="14"/>
        <rFont val="Times New Roman"/>
        <charset val="134"/>
      </rPr>
      <t>(</t>
    </r>
    <r>
      <rPr>
        <sz val="14"/>
        <rFont val="宋体"/>
        <charset val="134"/>
      </rPr>
      <t>小</t>
    </r>
    <r>
      <rPr>
        <sz val="14"/>
        <rFont val="Times New Roman"/>
        <charset val="134"/>
      </rPr>
      <t xml:space="preserve">)
</t>
    </r>
    <r>
      <rPr>
        <sz val="14"/>
        <rFont val="宋体"/>
        <charset val="134"/>
      </rPr>
      <t>骨盆肿瘤切除术</t>
    </r>
    <r>
      <rPr>
        <sz val="14"/>
        <rFont val="Times New Roman"/>
        <charset val="134"/>
      </rPr>
      <t>(</t>
    </r>
    <r>
      <rPr>
        <sz val="14"/>
        <rFont val="宋体"/>
        <charset val="134"/>
      </rPr>
      <t>大</t>
    </r>
    <r>
      <rPr>
        <sz val="14"/>
        <rFont val="Times New Roman"/>
        <charset val="134"/>
      </rPr>
      <t xml:space="preserve">)
</t>
    </r>
    <r>
      <rPr>
        <sz val="14"/>
        <rFont val="宋体"/>
        <charset val="134"/>
      </rPr>
      <t>坐骨结节囊肿切除术</t>
    </r>
    <r>
      <rPr>
        <sz val="14"/>
        <rFont val="Times New Roman"/>
        <charset val="134"/>
      </rPr>
      <t xml:space="preserve">
</t>
    </r>
    <r>
      <rPr>
        <sz val="14"/>
        <rFont val="宋体"/>
        <charset val="134"/>
      </rPr>
      <t>骨盆骨肿瘤切除重建术</t>
    </r>
    <r>
      <rPr>
        <sz val="14"/>
        <rFont val="Times New Roman"/>
        <charset val="134"/>
      </rPr>
      <t>(</t>
    </r>
    <r>
      <rPr>
        <sz val="14"/>
        <rFont val="宋体"/>
        <charset val="134"/>
      </rPr>
      <t>小</t>
    </r>
    <r>
      <rPr>
        <sz val="14"/>
        <rFont val="Times New Roman"/>
        <charset val="134"/>
      </rPr>
      <t xml:space="preserve">)
</t>
    </r>
    <r>
      <rPr>
        <sz val="14"/>
        <rFont val="宋体"/>
        <charset val="134"/>
      </rPr>
      <t>骨盆肿瘤切除重建术</t>
    </r>
    <r>
      <rPr>
        <sz val="14"/>
        <rFont val="Times New Roman"/>
        <charset val="134"/>
      </rPr>
      <t>(</t>
    </r>
    <r>
      <rPr>
        <sz val="14"/>
        <rFont val="宋体"/>
        <charset val="134"/>
      </rPr>
      <t>大</t>
    </r>
    <r>
      <rPr>
        <sz val="14"/>
        <rFont val="Times New Roman"/>
        <charset val="134"/>
      </rPr>
      <t>)</t>
    </r>
  </si>
  <si>
    <r>
      <rPr>
        <sz val="14"/>
        <rFont val="宋体"/>
        <charset val="134"/>
      </rPr>
      <t>骶髂骨盆肿物切除费（复杂）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</si>
  <si>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指：多入路联合、恶性肿瘤根治性切除的情况。</t>
    </r>
  </si>
  <si>
    <t>HVY7M301
HVY6U301
HVY6U302
HVY6W301
HVY6W302
HVY7M302
HVY7M303
HXB6U303
HXB6U304
HXB6U306
HXB6V301
HXB6V302</t>
  </si>
  <si>
    <r>
      <rPr>
        <sz val="14"/>
        <rFont val="宋体"/>
        <charset val="134"/>
      </rPr>
      <t>前后联合入路骶骨肿瘤切除内固定术</t>
    </r>
    <r>
      <rPr>
        <sz val="14"/>
        <rFont val="Times New Roman"/>
        <charset val="134"/>
      </rPr>
      <t xml:space="preserve">
</t>
    </r>
    <r>
      <rPr>
        <sz val="14"/>
        <rFont val="宋体"/>
        <charset val="134"/>
      </rPr>
      <t>前路骶骨肿瘤切除术</t>
    </r>
    <r>
      <rPr>
        <sz val="14"/>
        <rFont val="Times New Roman"/>
        <charset val="134"/>
      </rPr>
      <t xml:space="preserve">
</t>
    </r>
    <r>
      <rPr>
        <sz val="14"/>
        <rFont val="宋体"/>
        <charset val="134"/>
      </rPr>
      <t>后路骶骨肿瘤切除术</t>
    </r>
    <r>
      <rPr>
        <sz val="14"/>
        <rFont val="Times New Roman"/>
        <charset val="134"/>
      </rPr>
      <t xml:space="preserve">
</t>
    </r>
    <r>
      <rPr>
        <sz val="14"/>
        <rFont val="宋体"/>
        <charset val="134"/>
      </rPr>
      <t>骶骨肿瘤全骶骨切除术</t>
    </r>
    <r>
      <rPr>
        <sz val="14"/>
        <rFont val="Times New Roman"/>
        <charset val="134"/>
      </rPr>
      <t xml:space="preserve">
</t>
    </r>
    <r>
      <rPr>
        <sz val="14"/>
        <rFont val="宋体"/>
        <charset val="134"/>
      </rPr>
      <t>骶尾部骨肿瘤切除术</t>
    </r>
    <r>
      <rPr>
        <sz val="14"/>
        <rFont val="Times New Roman"/>
        <charset val="134"/>
      </rPr>
      <t xml:space="preserve">
</t>
    </r>
    <r>
      <rPr>
        <sz val="14"/>
        <rFont val="宋体"/>
        <charset val="134"/>
      </rPr>
      <t>前路骶骨肿瘤切除植骨融合内固定术</t>
    </r>
    <r>
      <rPr>
        <sz val="14"/>
        <rFont val="Times New Roman"/>
        <charset val="134"/>
      </rPr>
      <t xml:space="preserve">
</t>
    </r>
    <r>
      <rPr>
        <sz val="14"/>
        <rFont val="宋体"/>
        <charset val="134"/>
      </rPr>
      <t>后路骶骨肿瘤切除植骨融合内固定术</t>
    </r>
    <r>
      <rPr>
        <sz val="14"/>
        <rFont val="Times New Roman"/>
        <charset val="134"/>
      </rPr>
      <t xml:space="preserve">
</t>
    </r>
    <r>
      <rPr>
        <sz val="14"/>
        <rFont val="宋体"/>
        <charset val="134"/>
      </rPr>
      <t>骨盆肿瘤切除术</t>
    </r>
    <r>
      <rPr>
        <sz val="14"/>
        <rFont val="Times New Roman"/>
        <charset val="134"/>
      </rPr>
      <t>(</t>
    </r>
    <r>
      <rPr>
        <sz val="14"/>
        <rFont val="宋体"/>
        <charset val="134"/>
      </rPr>
      <t>小</t>
    </r>
    <r>
      <rPr>
        <sz val="14"/>
        <rFont val="Times New Roman"/>
        <charset val="134"/>
      </rPr>
      <t xml:space="preserve">)
</t>
    </r>
    <r>
      <rPr>
        <sz val="14"/>
        <rFont val="宋体"/>
        <charset val="134"/>
      </rPr>
      <t>骨盆肿瘤切除术</t>
    </r>
    <r>
      <rPr>
        <sz val="14"/>
        <rFont val="Times New Roman"/>
        <charset val="134"/>
      </rPr>
      <t>(</t>
    </r>
    <r>
      <rPr>
        <sz val="14"/>
        <rFont val="宋体"/>
        <charset val="134"/>
      </rPr>
      <t>大</t>
    </r>
    <r>
      <rPr>
        <sz val="14"/>
        <rFont val="Times New Roman"/>
        <charset val="134"/>
      </rPr>
      <t xml:space="preserve">)
</t>
    </r>
    <r>
      <rPr>
        <sz val="14"/>
        <rFont val="宋体"/>
        <charset val="134"/>
      </rPr>
      <t>坐骨结节囊肿切除术</t>
    </r>
    <r>
      <rPr>
        <sz val="14"/>
        <rFont val="Times New Roman"/>
        <charset val="134"/>
      </rPr>
      <t xml:space="preserve">
</t>
    </r>
    <r>
      <rPr>
        <sz val="14"/>
        <rFont val="宋体"/>
        <charset val="134"/>
      </rPr>
      <t>骨盆骨肿瘤切除重建术</t>
    </r>
    <r>
      <rPr>
        <sz val="14"/>
        <rFont val="Times New Roman"/>
        <charset val="134"/>
      </rPr>
      <t>(</t>
    </r>
    <r>
      <rPr>
        <sz val="14"/>
        <rFont val="宋体"/>
        <charset val="134"/>
      </rPr>
      <t>小</t>
    </r>
    <r>
      <rPr>
        <sz val="14"/>
        <rFont val="Times New Roman"/>
        <charset val="134"/>
      </rPr>
      <t xml:space="preserve">)
</t>
    </r>
    <r>
      <rPr>
        <sz val="14"/>
        <rFont val="宋体"/>
        <charset val="134"/>
      </rPr>
      <t>骨盆肿瘤切除重建术</t>
    </r>
    <r>
      <rPr>
        <sz val="14"/>
        <rFont val="Times New Roman"/>
        <charset val="134"/>
      </rPr>
      <t>(</t>
    </r>
    <r>
      <rPr>
        <sz val="14"/>
        <rFont val="宋体"/>
        <charset val="134"/>
      </rPr>
      <t>大</t>
    </r>
    <r>
      <rPr>
        <sz val="14"/>
        <rFont val="Times New Roman"/>
        <charset val="134"/>
      </rPr>
      <t>)</t>
    </r>
  </si>
  <si>
    <r>
      <rPr>
        <sz val="14"/>
        <rFont val="宋体"/>
        <charset val="134"/>
      </rPr>
      <t>肩胛骨肿物切除费</t>
    </r>
  </si>
  <si>
    <r>
      <rPr>
        <sz val="14"/>
        <rFont val="宋体"/>
        <charset val="134"/>
      </rPr>
      <t>单侧</t>
    </r>
  </si>
  <si>
    <t>TTJH0354</t>
  </si>
  <si>
    <t>骨肿瘤切除骨水泥填充术</t>
  </si>
  <si>
    <t>HWC6U301</t>
  </si>
  <si>
    <t>肩胛骨肿瘤切除术</t>
  </si>
  <si>
    <r>
      <rPr>
        <sz val="14"/>
        <rFont val="Times New Roman"/>
        <charset val="134"/>
      </rPr>
      <t xml:space="preserve">01 </t>
    </r>
    <r>
      <rPr>
        <sz val="14"/>
        <rFont val="宋体"/>
        <charset val="134"/>
      </rPr>
      <t>功能形态重建</t>
    </r>
  </si>
  <si>
    <t>HX673303</t>
  </si>
  <si>
    <t>肢体骨与软组织肿瘤切除软组织修复术</t>
  </si>
  <si>
    <t>HWC7Q301
HX66V302
HX66V305</t>
  </si>
  <si>
    <r>
      <rPr>
        <sz val="14"/>
        <rFont val="宋体"/>
        <charset val="134"/>
      </rPr>
      <t>肩胛骨肿瘤切除重建术</t>
    </r>
    <r>
      <rPr>
        <sz val="14"/>
        <rFont val="Times New Roman"/>
        <charset val="134"/>
      </rPr>
      <t xml:space="preserve">
</t>
    </r>
    <r>
      <rPr>
        <sz val="14"/>
        <rFont val="宋体"/>
        <charset val="134"/>
      </rPr>
      <t>肢体骨与软组织肿瘤切除软组织修复术</t>
    </r>
    <r>
      <rPr>
        <sz val="14"/>
        <rFont val="Times New Roman"/>
        <charset val="134"/>
      </rPr>
      <t xml:space="preserve">
</t>
    </r>
    <r>
      <rPr>
        <sz val="14"/>
        <rFont val="宋体"/>
        <charset val="134"/>
      </rPr>
      <t>肢体骨肿瘤切除重建翻修术</t>
    </r>
  </si>
  <si>
    <r>
      <rPr>
        <sz val="14"/>
        <rFont val="宋体"/>
        <charset val="134"/>
      </rPr>
      <t>锁骨肿物切除费</t>
    </r>
  </si>
  <si>
    <t>HWB6U302</t>
  </si>
  <si>
    <t>锁骨肿瘤切除术</t>
  </si>
  <si>
    <t>HWB7Q301
HX66V302
HX66V305</t>
  </si>
  <si>
    <r>
      <rPr>
        <sz val="14"/>
        <rFont val="宋体"/>
        <charset val="134"/>
      </rPr>
      <t>锁骨肿瘤切除重建术</t>
    </r>
    <r>
      <rPr>
        <sz val="14"/>
        <rFont val="Times New Roman"/>
        <charset val="134"/>
      </rPr>
      <t xml:space="preserve">
</t>
    </r>
    <r>
      <rPr>
        <sz val="14"/>
        <rFont val="宋体"/>
        <charset val="134"/>
      </rPr>
      <t>肢体骨与软组织肿瘤切除软组织修复术</t>
    </r>
    <r>
      <rPr>
        <sz val="14"/>
        <rFont val="Times New Roman"/>
        <charset val="134"/>
      </rPr>
      <t xml:space="preserve">
</t>
    </r>
    <r>
      <rPr>
        <sz val="14"/>
        <rFont val="宋体"/>
        <charset val="134"/>
      </rPr>
      <t>肢体骨肿瘤切除重建翻修术</t>
    </r>
  </si>
  <si>
    <r>
      <rPr>
        <sz val="14"/>
        <rFont val="宋体"/>
        <charset val="134"/>
      </rPr>
      <t>肋骨肿物切除费</t>
    </r>
  </si>
  <si>
    <t>HJL6U302
HJL6U501</t>
  </si>
  <si>
    <r>
      <rPr>
        <sz val="14"/>
        <rFont val="宋体"/>
        <charset val="134"/>
      </rPr>
      <t>肋骨肿瘤切除术</t>
    </r>
    <r>
      <rPr>
        <sz val="14"/>
        <rFont val="Times New Roman"/>
        <charset val="134"/>
      </rPr>
      <t xml:space="preserve">
</t>
    </r>
    <r>
      <rPr>
        <sz val="14"/>
        <rFont val="宋体"/>
        <charset val="134"/>
      </rPr>
      <t>经胸腔镜肋骨肿瘤切除术</t>
    </r>
  </si>
  <si>
    <t>HX66V302
HX66V305</t>
  </si>
  <si>
    <r>
      <rPr>
        <sz val="14"/>
        <rFont val="宋体"/>
        <charset val="134"/>
      </rPr>
      <t>肢体骨与软组织肿瘤切除软组织修复术</t>
    </r>
    <r>
      <rPr>
        <sz val="14"/>
        <rFont val="Times New Roman"/>
        <charset val="134"/>
      </rPr>
      <t xml:space="preserve">
</t>
    </r>
    <r>
      <rPr>
        <sz val="14"/>
        <rFont val="宋体"/>
        <charset val="134"/>
      </rPr>
      <t>肢体骨肿瘤切除重建翻修术</t>
    </r>
  </si>
  <si>
    <r>
      <rPr>
        <sz val="14"/>
        <rFont val="Times New Roman"/>
        <charset val="134"/>
      </rPr>
      <t xml:space="preserve">11 </t>
    </r>
    <r>
      <rPr>
        <sz val="14"/>
        <rFont val="宋体"/>
        <charset val="134"/>
      </rPr>
      <t>肿物累及三根及以上肋骨加收</t>
    </r>
  </si>
  <si>
    <r>
      <rPr>
        <sz val="14"/>
        <rFont val="宋体"/>
        <charset val="134"/>
      </rPr>
      <t>肱骨肿物切除费</t>
    </r>
  </si>
  <si>
    <t>HWH6U302</t>
  </si>
  <si>
    <r>
      <rPr>
        <sz val="14"/>
        <rFont val="宋体"/>
        <charset val="134"/>
      </rPr>
      <t>肱骨内上髁切除术</t>
    </r>
  </si>
  <si>
    <r>
      <rPr>
        <sz val="14"/>
        <rFont val="宋体"/>
        <charset val="134"/>
      </rPr>
      <t>尺桡骨肿物切除费</t>
    </r>
  </si>
  <si>
    <t>HWM6V301
HWM6U301
HWM6U302
HWM6U501
HWM6W301
HWN6U301
HWN6U302
HWN6U501
HWN6W301</t>
  </si>
  <si>
    <r>
      <rPr>
        <sz val="14"/>
        <rFont val="宋体"/>
        <charset val="134"/>
      </rPr>
      <t>尺骨肿瘤切除截骨矫形术</t>
    </r>
    <r>
      <rPr>
        <sz val="14"/>
        <rFont val="Times New Roman"/>
        <charset val="134"/>
      </rPr>
      <t xml:space="preserve">
</t>
    </r>
    <r>
      <rPr>
        <sz val="14"/>
        <rFont val="宋体"/>
        <charset val="134"/>
      </rPr>
      <t>尺骨头切除术</t>
    </r>
    <r>
      <rPr>
        <sz val="14"/>
        <rFont val="Times New Roman"/>
        <charset val="134"/>
      </rPr>
      <t xml:space="preserve">
</t>
    </r>
    <r>
      <rPr>
        <sz val="14"/>
        <rFont val="宋体"/>
        <charset val="134"/>
      </rPr>
      <t>尺骨远端切除术</t>
    </r>
    <r>
      <rPr>
        <sz val="14"/>
        <rFont val="Times New Roman"/>
        <charset val="134"/>
      </rPr>
      <t xml:space="preserve">
</t>
    </r>
    <r>
      <rPr>
        <sz val="14"/>
        <rFont val="宋体"/>
        <charset val="134"/>
      </rPr>
      <t>经关节镜尺骨远端切除术</t>
    </r>
    <r>
      <rPr>
        <sz val="14"/>
        <rFont val="Times New Roman"/>
        <charset val="134"/>
      </rPr>
      <t xml:space="preserve">
</t>
    </r>
    <r>
      <rPr>
        <sz val="14"/>
        <rFont val="宋体"/>
        <charset val="134"/>
      </rPr>
      <t>尺骨全部切除术</t>
    </r>
    <r>
      <rPr>
        <sz val="14"/>
        <rFont val="Times New Roman"/>
        <charset val="134"/>
      </rPr>
      <t xml:space="preserve">
</t>
    </r>
    <r>
      <rPr>
        <sz val="14"/>
        <rFont val="宋体"/>
        <charset val="134"/>
      </rPr>
      <t>桡骨茎突切除术</t>
    </r>
    <r>
      <rPr>
        <sz val="14"/>
        <rFont val="Times New Roman"/>
        <charset val="134"/>
      </rPr>
      <t xml:space="preserve">
</t>
    </r>
    <r>
      <rPr>
        <sz val="14"/>
        <rFont val="宋体"/>
        <charset val="134"/>
      </rPr>
      <t>桡骨头切除术</t>
    </r>
    <r>
      <rPr>
        <sz val="14"/>
        <rFont val="Times New Roman"/>
        <charset val="134"/>
      </rPr>
      <t xml:space="preserve">
</t>
    </r>
    <r>
      <rPr>
        <sz val="14"/>
        <rFont val="宋体"/>
        <charset val="134"/>
      </rPr>
      <t>经关节镜桡骨茎突切除术</t>
    </r>
    <r>
      <rPr>
        <sz val="14"/>
        <rFont val="Times New Roman"/>
        <charset val="134"/>
      </rPr>
      <t xml:space="preserve">
</t>
    </r>
    <r>
      <rPr>
        <sz val="14"/>
        <rFont val="宋体"/>
        <charset val="134"/>
      </rPr>
      <t>桡骨全部切除术</t>
    </r>
  </si>
  <si>
    <t>HWM6J301
HWN6J301</t>
  </si>
  <si>
    <r>
      <rPr>
        <sz val="14"/>
        <rFont val="宋体"/>
        <charset val="134"/>
      </rPr>
      <t>尺骨人工骨植骨术</t>
    </r>
    <r>
      <rPr>
        <sz val="14"/>
        <rFont val="Times New Roman"/>
        <charset val="134"/>
      </rPr>
      <t xml:space="preserve">
</t>
    </r>
    <r>
      <rPr>
        <sz val="14"/>
        <rFont val="宋体"/>
        <charset val="134"/>
      </rPr>
      <t>桡骨人工骨植骨术</t>
    </r>
  </si>
  <si>
    <r>
      <rPr>
        <sz val="14"/>
        <rFont val="宋体"/>
        <charset val="134"/>
      </rPr>
      <t>股骨肿物切除费</t>
    </r>
  </si>
  <si>
    <t>TTJH0354  TTJH0413</t>
  </si>
  <si>
    <t>骨肿瘤切除骨水泥填充术
股骨软骨瘤切除</t>
  </si>
  <si>
    <t>HXB6U303
HXB6U304
HXB6U306</t>
  </si>
  <si>
    <r>
      <rPr>
        <sz val="14"/>
        <rFont val="宋体"/>
        <charset val="134"/>
      </rPr>
      <t>骨盆肿瘤切除术</t>
    </r>
    <r>
      <rPr>
        <sz val="14"/>
        <rFont val="Times New Roman"/>
        <charset val="134"/>
      </rPr>
      <t>(</t>
    </r>
    <r>
      <rPr>
        <sz val="14"/>
        <rFont val="宋体"/>
        <charset val="134"/>
      </rPr>
      <t>小</t>
    </r>
    <r>
      <rPr>
        <sz val="14"/>
        <rFont val="Times New Roman"/>
        <charset val="134"/>
      </rPr>
      <t xml:space="preserve">)
</t>
    </r>
    <r>
      <rPr>
        <sz val="14"/>
        <rFont val="宋体"/>
        <charset val="134"/>
      </rPr>
      <t>骨盆肿瘤切除术</t>
    </r>
    <r>
      <rPr>
        <sz val="14"/>
        <rFont val="Times New Roman"/>
        <charset val="134"/>
      </rPr>
      <t>(</t>
    </r>
    <r>
      <rPr>
        <sz val="14"/>
        <rFont val="宋体"/>
        <charset val="134"/>
      </rPr>
      <t>大</t>
    </r>
    <r>
      <rPr>
        <sz val="14"/>
        <rFont val="Times New Roman"/>
        <charset val="134"/>
      </rPr>
      <t xml:space="preserve">)
</t>
    </r>
    <r>
      <rPr>
        <sz val="14"/>
        <rFont val="宋体"/>
        <charset val="134"/>
      </rPr>
      <t>坐骨结节囊肿切除术</t>
    </r>
  </si>
  <si>
    <t>HXB6V301
HX66V302
HX66V305
HXB6V302</t>
  </si>
  <si>
    <r>
      <rPr>
        <sz val="14"/>
        <rFont val="宋体"/>
        <charset val="134"/>
      </rPr>
      <t>骨盆骨肿瘤切除重建术</t>
    </r>
    <r>
      <rPr>
        <sz val="14"/>
        <rFont val="Times New Roman"/>
        <charset val="134"/>
      </rPr>
      <t>(</t>
    </r>
    <r>
      <rPr>
        <sz val="14"/>
        <rFont val="宋体"/>
        <charset val="134"/>
      </rPr>
      <t>小</t>
    </r>
    <r>
      <rPr>
        <sz val="14"/>
        <rFont val="Times New Roman"/>
        <charset val="134"/>
      </rPr>
      <t xml:space="preserve">)
</t>
    </r>
    <r>
      <rPr>
        <sz val="14"/>
        <rFont val="宋体"/>
        <charset val="134"/>
      </rPr>
      <t>肢体骨与软组织肿瘤切除软组织修复术</t>
    </r>
    <r>
      <rPr>
        <sz val="14"/>
        <rFont val="Times New Roman"/>
        <charset val="134"/>
      </rPr>
      <t xml:space="preserve">
</t>
    </r>
    <r>
      <rPr>
        <sz val="14"/>
        <rFont val="宋体"/>
        <charset val="134"/>
      </rPr>
      <t>肢体骨肿瘤切除重建翻修术</t>
    </r>
    <r>
      <rPr>
        <sz val="14"/>
        <rFont val="Times New Roman"/>
        <charset val="134"/>
      </rPr>
      <t xml:space="preserve">
</t>
    </r>
    <r>
      <rPr>
        <sz val="14"/>
        <rFont val="宋体"/>
        <charset val="134"/>
      </rPr>
      <t>骨盆肿瘤切除重建术</t>
    </r>
    <r>
      <rPr>
        <sz val="14"/>
        <rFont val="Times New Roman"/>
        <charset val="134"/>
      </rPr>
      <t>(</t>
    </r>
    <r>
      <rPr>
        <sz val="14"/>
        <rFont val="宋体"/>
        <charset val="134"/>
      </rPr>
      <t>大</t>
    </r>
    <r>
      <rPr>
        <sz val="14"/>
        <rFont val="Times New Roman"/>
        <charset val="134"/>
      </rPr>
      <t>)</t>
    </r>
  </si>
  <si>
    <r>
      <rPr>
        <sz val="14"/>
        <rFont val="宋体"/>
        <charset val="134"/>
      </rPr>
      <t>髌骨肿物切除费</t>
    </r>
  </si>
  <si>
    <r>
      <rPr>
        <sz val="14"/>
        <rFont val="宋体"/>
        <charset val="134"/>
      </rPr>
      <t>胫腓骨肿物切除费</t>
    </r>
  </si>
  <si>
    <t>TTJH0354  TTJH0373  TTJH0405</t>
  </si>
  <si>
    <r>
      <rPr>
        <sz val="14"/>
        <rFont val="宋体"/>
        <charset val="134"/>
      </rPr>
      <t>骨肿瘤切除骨水泥填充术</t>
    </r>
    <r>
      <rPr>
        <sz val="14"/>
        <rFont val="Times New Roman"/>
        <charset val="134"/>
      </rPr>
      <t xml:space="preserve">
</t>
    </r>
    <r>
      <rPr>
        <sz val="14"/>
        <rFont val="宋体"/>
        <charset val="134"/>
      </rPr>
      <t>胫骨上端肿瘤刮除植骨取髂骨
胫骨上端软骨瘤切除</t>
    </r>
  </si>
  <si>
    <r>
      <rPr>
        <sz val="14"/>
        <rFont val="宋体"/>
        <charset val="134"/>
      </rPr>
      <t>手</t>
    </r>
    <r>
      <rPr>
        <sz val="14"/>
        <rFont val="Times New Roman"/>
        <charset val="134"/>
      </rPr>
      <t>/</t>
    </r>
    <r>
      <rPr>
        <sz val="14"/>
        <rFont val="宋体"/>
        <charset val="134"/>
      </rPr>
      <t>足骨肿物切除费</t>
    </r>
  </si>
  <si>
    <r>
      <rPr>
        <sz val="14"/>
        <rFont val="宋体"/>
        <charset val="134"/>
      </rPr>
      <t>手、足可分别计价收费。</t>
    </r>
  </si>
  <si>
    <t>HWR6U301
HWR6X301
HX86U306
HXZ6U301
HWS6J301
HWS6U302
HX36U501
HX56U301
HXU6P301</t>
  </si>
  <si>
    <r>
      <rPr>
        <sz val="14"/>
        <rFont val="宋体"/>
        <charset val="134"/>
      </rPr>
      <t>手部痛风病灶切除术</t>
    </r>
    <r>
      <rPr>
        <sz val="14"/>
        <rFont val="Times New Roman"/>
        <charset val="134"/>
      </rPr>
      <t xml:space="preserve">
</t>
    </r>
    <r>
      <rPr>
        <sz val="14"/>
        <rFont val="宋体"/>
        <charset val="134"/>
      </rPr>
      <t>手部恶性肿瘤扩大切除术</t>
    </r>
    <r>
      <rPr>
        <sz val="14"/>
        <rFont val="Times New Roman"/>
        <charset val="134"/>
      </rPr>
      <t xml:space="preserve">
</t>
    </r>
    <r>
      <rPr>
        <sz val="14"/>
        <rFont val="宋体"/>
        <charset val="134"/>
      </rPr>
      <t>腱鞘巨细胞瘤切除术</t>
    </r>
    <r>
      <rPr>
        <sz val="14"/>
        <rFont val="Times New Roman"/>
        <charset val="134"/>
      </rPr>
      <t xml:space="preserve">
</t>
    </r>
    <r>
      <rPr>
        <sz val="14"/>
        <rFont val="宋体"/>
        <charset val="134"/>
      </rPr>
      <t>足踝部肿物切除术</t>
    </r>
    <r>
      <rPr>
        <sz val="14"/>
        <rFont val="Times New Roman"/>
        <charset val="134"/>
      </rPr>
      <t xml:space="preserve">
</t>
    </r>
    <r>
      <rPr>
        <sz val="14"/>
        <rFont val="宋体"/>
        <charset val="134"/>
      </rPr>
      <t>掌</t>
    </r>
    <r>
      <rPr>
        <sz val="14"/>
        <rFont val="Times New Roman"/>
        <charset val="134"/>
      </rPr>
      <t>/</t>
    </r>
    <r>
      <rPr>
        <sz val="14"/>
        <rFont val="宋体"/>
        <charset val="134"/>
      </rPr>
      <t>指骨内生软骨瘤刮除植骨术</t>
    </r>
    <r>
      <rPr>
        <sz val="14"/>
        <rFont val="Times New Roman"/>
        <charset val="134"/>
      </rPr>
      <t xml:space="preserve">
</t>
    </r>
    <r>
      <rPr>
        <sz val="14"/>
        <rFont val="宋体"/>
        <charset val="134"/>
      </rPr>
      <t>掌</t>
    </r>
    <r>
      <rPr>
        <sz val="14"/>
        <rFont val="Times New Roman"/>
        <charset val="134"/>
      </rPr>
      <t>/</t>
    </r>
    <r>
      <rPr>
        <sz val="14"/>
        <rFont val="宋体"/>
        <charset val="134"/>
      </rPr>
      <t>指骨软骨瘤刮除术</t>
    </r>
    <r>
      <rPr>
        <sz val="14"/>
        <rFont val="Times New Roman"/>
        <charset val="134"/>
      </rPr>
      <t xml:space="preserve">
</t>
    </r>
    <r>
      <rPr>
        <sz val="14"/>
        <rFont val="宋体"/>
        <charset val="134"/>
      </rPr>
      <t>经关节镜跖趾病损切除术</t>
    </r>
    <r>
      <rPr>
        <sz val="14"/>
        <rFont val="Times New Roman"/>
        <charset val="134"/>
      </rPr>
      <t xml:space="preserve">
</t>
    </r>
    <r>
      <rPr>
        <sz val="14"/>
        <rFont val="宋体"/>
        <charset val="134"/>
      </rPr>
      <t>趾关节病损切除术</t>
    </r>
    <r>
      <rPr>
        <sz val="14"/>
        <rFont val="Times New Roman"/>
        <charset val="134"/>
      </rPr>
      <t xml:space="preserve">
</t>
    </r>
    <r>
      <rPr>
        <sz val="14"/>
        <rFont val="宋体"/>
        <charset val="134"/>
      </rPr>
      <t>足踝部痛风结石清除术</t>
    </r>
  </si>
  <si>
    <t>HWY6J301
HX66V302
HX66V305
HX36J301</t>
  </si>
  <si>
    <r>
      <rPr>
        <sz val="14"/>
        <rFont val="宋体"/>
        <charset val="134"/>
      </rPr>
      <t>掌</t>
    </r>
    <r>
      <rPr>
        <sz val="14"/>
        <rFont val="Times New Roman"/>
        <charset val="134"/>
      </rPr>
      <t>/</t>
    </r>
    <r>
      <rPr>
        <sz val="14"/>
        <rFont val="宋体"/>
        <charset val="134"/>
      </rPr>
      <t>指骨人工骨植骨术</t>
    </r>
    <r>
      <rPr>
        <sz val="14"/>
        <rFont val="Times New Roman"/>
        <charset val="134"/>
      </rPr>
      <t xml:space="preserve">
</t>
    </r>
    <r>
      <rPr>
        <sz val="14"/>
        <rFont val="宋体"/>
        <charset val="134"/>
      </rPr>
      <t>肢体骨与软组织肿瘤切除软组织修复术</t>
    </r>
    <r>
      <rPr>
        <sz val="14"/>
        <rFont val="Times New Roman"/>
        <charset val="134"/>
      </rPr>
      <t xml:space="preserve">
</t>
    </r>
    <r>
      <rPr>
        <sz val="14"/>
        <rFont val="宋体"/>
        <charset val="134"/>
      </rPr>
      <t>肢体骨肿瘤切除重建翻修术</t>
    </r>
    <r>
      <rPr>
        <sz val="14"/>
        <rFont val="Times New Roman"/>
        <charset val="134"/>
      </rPr>
      <t xml:space="preserve">
</t>
    </r>
    <r>
      <rPr>
        <sz val="14"/>
        <rFont val="宋体"/>
        <charset val="134"/>
      </rPr>
      <t>趾骨人工骨植骨术</t>
    </r>
  </si>
  <si>
    <r>
      <rPr>
        <sz val="14"/>
        <rFont val="宋体"/>
        <charset val="134"/>
      </rPr>
      <t>脊柱感染病灶清除费（常规）</t>
    </r>
  </si>
  <si>
    <t>HVT73312 TTJH0302</t>
  </si>
  <si>
    <t>腰椎感染性病灶清除椎体重建内固定术
脊柱感染病灶清除术</t>
  </si>
  <si>
    <t>HVH6U306
HVH7M321
HVL6U304
HVL7M304
HVN7M311
HVF6R501
HVT7M309</t>
  </si>
  <si>
    <r>
      <rPr>
        <sz val="14"/>
        <rFont val="宋体"/>
        <charset val="134"/>
      </rPr>
      <t>颈椎感染性病灶清除术</t>
    </r>
    <r>
      <rPr>
        <sz val="14"/>
        <rFont val="Times New Roman"/>
        <charset val="134"/>
      </rPr>
      <t xml:space="preserve">
</t>
    </r>
    <r>
      <rPr>
        <sz val="14"/>
        <rFont val="宋体"/>
        <charset val="134"/>
      </rPr>
      <t>颈椎感染性病灶清除椎体重建内固定术</t>
    </r>
    <r>
      <rPr>
        <sz val="14"/>
        <rFont val="Times New Roman"/>
        <charset val="134"/>
      </rPr>
      <t xml:space="preserve">
</t>
    </r>
    <r>
      <rPr>
        <sz val="14"/>
        <rFont val="宋体"/>
        <charset val="134"/>
      </rPr>
      <t>颈胸段感染性病灶清除术</t>
    </r>
    <r>
      <rPr>
        <sz val="14"/>
        <rFont val="Times New Roman"/>
        <charset val="134"/>
      </rPr>
      <t xml:space="preserve">
</t>
    </r>
    <r>
      <rPr>
        <sz val="14"/>
        <rFont val="宋体"/>
        <charset val="134"/>
      </rPr>
      <t>颈胸段感染性病灶清除椎体重建内固定术</t>
    </r>
    <r>
      <rPr>
        <sz val="14"/>
        <rFont val="Times New Roman"/>
        <charset val="134"/>
      </rPr>
      <t xml:space="preserve">
</t>
    </r>
    <r>
      <rPr>
        <sz val="14"/>
        <rFont val="宋体"/>
        <charset val="134"/>
      </rPr>
      <t>胸椎感染性病灶清除椎体植骨融合内固定术</t>
    </r>
    <r>
      <rPr>
        <sz val="14"/>
        <rFont val="Times New Roman"/>
        <charset val="134"/>
      </rPr>
      <t xml:space="preserve">
</t>
    </r>
    <r>
      <rPr>
        <sz val="14"/>
        <rFont val="宋体"/>
        <charset val="134"/>
      </rPr>
      <t>经椎间孔镜椎间病灶清除引流术</t>
    </r>
    <r>
      <rPr>
        <sz val="14"/>
        <rFont val="Times New Roman"/>
        <charset val="134"/>
      </rPr>
      <t xml:space="preserve">
</t>
    </r>
    <r>
      <rPr>
        <sz val="14"/>
        <rFont val="宋体"/>
        <charset val="134"/>
      </rPr>
      <t>腰椎感染性病灶清除椎体重建内固定术</t>
    </r>
  </si>
  <si>
    <r>
      <rPr>
        <sz val="14"/>
        <rFont val="宋体"/>
        <charset val="134"/>
      </rPr>
      <t>脊柱感染病灶清除费（复杂）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</si>
  <si>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指：结核感染、多入路联合、清除节段</t>
    </r>
    <r>
      <rPr>
        <sz val="14"/>
        <rFont val="Times New Roman"/>
        <charset val="134"/>
      </rPr>
      <t>≥3</t>
    </r>
    <r>
      <rPr>
        <sz val="14"/>
        <rFont val="宋体"/>
        <charset val="134"/>
      </rPr>
      <t>个椎体的情况。</t>
    </r>
  </si>
  <si>
    <t>HVT73312 TTJH0302 TTJH0304 TTJH0324 TTJH0325 TTJH0319</t>
  </si>
  <si>
    <t>腰椎感染性病灶清除椎体重建内固定术
脊柱感染病灶清除术
胸椎结核病灶清除侧前方减压术
腰椎结核腹八字切口病灶清除
胸椎结核病灶清除术
胸腰段结核肾切口病灶清除</t>
  </si>
  <si>
    <t>HVH6U305
HVH7M314
HVN7M305
HVT7M306
HVY7M304
HVH6U306
HVH7M321
HVL6U304
HVL7M304
HVN7M311
HVF6R501
HVT7M309</t>
  </si>
  <si>
    <r>
      <rPr>
        <sz val="14"/>
        <rFont val="宋体"/>
        <charset val="134"/>
      </rPr>
      <t>脊柱结核病灶清除术</t>
    </r>
    <r>
      <rPr>
        <sz val="14"/>
        <rFont val="Times New Roman"/>
        <charset val="134"/>
      </rPr>
      <t xml:space="preserve">
</t>
    </r>
    <r>
      <rPr>
        <sz val="14"/>
        <rFont val="宋体"/>
        <charset val="134"/>
      </rPr>
      <t>前后路联合颈椎感染性病灶清除植骨融合内固定术</t>
    </r>
    <r>
      <rPr>
        <sz val="14"/>
        <rFont val="Times New Roman"/>
        <charset val="134"/>
      </rPr>
      <t xml:space="preserve">
</t>
    </r>
    <r>
      <rPr>
        <sz val="14"/>
        <rFont val="宋体"/>
        <charset val="134"/>
      </rPr>
      <t>前后路联合胸椎感染性病灶清除椎体植骨融合内固定术</t>
    </r>
    <r>
      <rPr>
        <sz val="14"/>
        <rFont val="Times New Roman"/>
        <charset val="134"/>
      </rPr>
      <t xml:space="preserve">
</t>
    </r>
    <r>
      <rPr>
        <sz val="14"/>
        <rFont val="宋体"/>
        <charset val="134"/>
      </rPr>
      <t>前后路联合腰椎感染性病灶清除椎体植骨融合内固定术</t>
    </r>
    <r>
      <rPr>
        <sz val="14"/>
        <rFont val="Times New Roman"/>
        <charset val="134"/>
      </rPr>
      <t xml:space="preserve">
</t>
    </r>
    <r>
      <rPr>
        <sz val="14"/>
        <rFont val="宋体"/>
        <charset val="134"/>
      </rPr>
      <t>前后路联合骶椎感染性病灶清除椎体植骨融合内固定术</t>
    </r>
    <r>
      <rPr>
        <sz val="14"/>
        <rFont val="Times New Roman"/>
        <charset val="134"/>
      </rPr>
      <t xml:space="preserve">
</t>
    </r>
    <r>
      <rPr>
        <sz val="14"/>
        <rFont val="宋体"/>
        <charset val="134"/>
      </rPr>
      <t>颈椎感染性病灶清除术</t>
    </r>
    <r>
      <rPr>
        <sz val="14"/>
        <rFont val="Times New Roman"/>
        <charset val="134"/>
      </rPr>
      <t xml:space="preserve">
</t>
    </r>
    <r>
      <rPr>
        <sz val="14"/>
        <rFont val="宋体"/>
        <charset val="134"/>
      </rPr>
      <t>颈椎感染性病灶清除椎体重建内固定术</t>
    </r>
    <r>
      <rPr>
        <sz val="14"/>
        <rFont val="Times New Roman"/>
        <charset val="134"/>
      </rPr>
      <t xml:space="preserve">
</t>
    </r>
    <r>
      <rPr>
        <sz val="14"/>
        <rFont val="宋体"/>
        <charset val="134"/>
      </rPr>
      <t>颈胸段感染性病灶清除术</t>
    </r>
    <r>
      <rPr>
        <sz val="14"/>
        <rFont val="Times New Roman"/>
        <charset val="134"/>
      </rPr>
      <t xml:space="preserve">
</t>
    </r>
    <r>
      <rPr>
        <sz val="14"/>
        <rFont val="宋体"/>
        <charset val="134"/>
      </rPr>
      <t>颈胸段感染性病灶清除椎体重建内固定术</t>
    </r>
    <r>
      <rPr>
        <sz val="14"/>
        <rFont val="Times New Roman"/>
        <charset val="134"/>
      </rPr>
      <t xml:space="preserve">
</t>
    </r>
    <r>
      <rPr>
        <sz val="14"/>
        <rFont val="宋体"/>
        <charset val="134"/>
      </rPr>
      <t>胸椎感染性病灶清除椎体植骨融合内固定术</t>
    </r>
    <r>
      <rPr>
        <sz val="14"/>
        <rFont val="Times New Roman"/>
        <charset val="134"/>
      </rPr>
      <t xml:space="preserve">
</t>
    </r>
    <r>
      <rPr>
        <sz val="14"/>
        <rFont val="宋体"/>
        <charset val="134"/>
      </rPr>
      <t>经椎间孔镜椎间病灶清除引流术</t>
    </r>
    <r>
      <rPr>
        <sz val="14"/>
        <rFont val="Times New Roman"/>
        <charset val="134"/>
      </rPr>
      <t xml:space="preserve">
</t>
    </r>
    <r>
      <rPr>
        <sz val="14"/>
        <rFont val="宋体"/>
        <charset val="134"/>
      </rPr>
      <t>腰椎感染性病灶清除椎体重建内固定术</t>
    </r>
  </si>
  <si>
    <r>
      <rPr>
        <sz val="14"/>
        <rFont val="宋体"/>
        <charset val="134"/>
      </rPr>
      <t>关节感染病灶清除费（常规）</t>
    </r>
  </si>
  <si>
    <r>
      <rPr>
        <sz val="14"/>
        <rFont val="宋体"/>
        <charset val="134"/>
      </rPr>
      <t>每关节</t>
    </r>
  </si>
  <si>
    <t>HX773303 HWJ73304 TTJH0345</t>
  </si>
  <si>
    <t>四肢关节感染性病灶清除植骨融合术
肘关节感染病灶清除术
髋关节病灶清除术</t>
  </si>
  <si>
    <t>HWJ6U304
HWS6U301
HWW6U302
HX77M301
HX76R101
HXC6U301</t>
  </si>
  <si>
    <r>
      <rPr>
        <sz val="14"/>
        <rFont val="宋体"/>
        <charset val="134"/>
      </rPr>
      <t>肘关节感染病灶清除术</t>
    </r>
    <r>
      <rPr>
        <sz val="14"/>
        <rFont val="Times New Roman"/>
        <charset val="134"/>
      </rPr>
      <t xml:space="preserve">
</t>
    </r>
    <r>
      <rPr>
        <sz val="14"/>
        <rFont val="宋体"/>
        <charset val="134"/>
      </rPr>
      <t>掌</t>
    </r>
    <r>
      <rPr>
        <sz val="14"/>
        <rFont val="Times New Roman"/>
        <charset val="134"/>
      </rPr>
      <t>/</t>
    </r>
    <r>
      <rPr>
        <sz val="14"/>
        <rFont val="宋体"/>
        <charset val="134"/>
      </rPr>
      <t>指骨及关节感染病灶清除术</t>
    </r>
    <r>
      <rPr>
        <sz val="14"/>
        <rFont val="Times New Roman"/>
        <charset val="134"/>
      </rPr>
      <t xml:space="preserve">
</t>
    </r>
    <r>
      <rPr>
        <sz val="14"/>
        <rFont val="宋体"/>
        <charset val="134"/>
      </rPr>
      <t>开放腕关节感染病灶清除术</t>
    </r>
    <r>
      <rPr>
        <sz val="14"/>
        <rFont val="Times New Roman"/>
        <charset val="134"/>
      </rPr>
      <t xml:space="preserve">
</t>
    </r>
    <r>
      <rPr>
        <sz val="14"/>
        <rFont val="宋体"/>
        <charset val="134"/>
      </rPr>
      <t>四肢关节感染性病灶清除植骨融合术</t>
    </r>
    <r>
      <rPr>
        <sz val="14"/>
        <rFont val="Times New Roman"/>
        <charset val="134"/>
      </rPr>
      <t xml:space="preserve">
</t>
    </r>
    <r>
      <rPr>
        <sz val="14"/>
        <rFont val="宋体"/>
        <charset val="134"/>
      </rPr>
      <t>化脓性关节引流术</t>
    </r>
    <r>
      <rPr>
        <sz val="14"/>
        <rFont val="Times New Roman"/>
        <charset val="134"/>
      </rPr>
      <t xml:space="preserve">
</t>
    </r>
    <r>
      <rPr>
        <sz val="14"/>
        <rFont val="宋体"/>
        <charset val="134"/>
      </rPr>
      <t>骶髂关节感染性病灶清除术</t>
    </r>
  </si>
  <si>
    <r>
      <rPr>
        <sz val="14"/>
        <rFont val="宋体"/>
        <charset val="134"/>
      </rPr>
      <t>关节感染病灶清除费（复杂）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</si>
  <si>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指：假体置换术后感染、结核感染的情况。</t>
    </r>
  </si>
  <si>
    <t>HX66J301
HX66K301</t>
  </si>
  <si>
    <r>
      <rPr>
        <sz val="14"/>
        <rFont val="宋体"/>
        <charset val="134"/>
      </rPr>
      <t>感染性病灶清除间置器置入术</t>
    </r>
    <r>
      <rPr>
        <sz val="14"/>
        <rFont val="Times New Roman"/>
        <charset val="134"/>
      </rPr>
      <t xml:space="preserve">
</t>
    </r>
    <r>
      <rPr>
        <sz val="14"/>
        <rFont val="宋体"/>
        <charset val="134"/>
      </rPr>
      <t>骨水泥临时假体置入术</t>
    </r>
  </si>
  <si>
    <t>HX66N303</t>
  </si>
  <si>
    <r>
      <rPr>
        <sz val="14"/>
        <rFont val="宋体"/>
        <charset val="134"/>
      </rPr>
      <t>骨水泥临时假体取出术</t>
    </r>
  </si>
  <si>
    <r>
      <rPr>
        <sz val="14"/>
        <rFont val="宋体"/>
        <charset val="134"/>
      </rPr>
      <t>骨感染病灶清除费（常规）</t>
    </r>
  </si>
  <si>
    <t>TTJH0388</t>
  </si>
  <si>
    <t>骨髓炎病清肌办填充术</t>
  </si>
  <si>
    <t>HVN6U302
HVT6U302
HVY6U303
HX66B301
HX66U305</t>
  </si>
  <si>
    <r>
      <rPr>
        <sz val="14"/>
        <rFont val="宋体"/>
        <charset val="134"/>
      </rPr>
      <t>胸椎感染性病灶清除术</t>
    </r>
    <r>
      <rPr>
        <sz val="14"/>
        <rFont val="Times New Roman"/>
        <charset val="134"/>
      </rPr>
      <t xml:space="preserve">
</t>
    </r>
    <r>
      <rPr>
        <sz val="14"/>
        <rFont val="宋体"/>
        <charset val="134"/>
      </rPr>
      <t>腰椎感染性病灶清除术</t>
    </r>
    <r>
      <rPr>
        <sz val="14"/>
        <rFont val="Times New Roman"/>
        <charset val="134"/>
      </rPr>
      <t xml:space="preserve">
</t>
    </r>
    <r>
      <rPr>
        <sz val="14"/>
        <rFont val="宋体"/>
        <charset val="134"/>
      </rPr>
      <t>骶椎感染性病灶清除术</t>
    </r>
    <r>
      <rPr>
        <sz val="14"/>
        <rFont val="Times New Roman"/>
        <charset val="134"/>
      </rPr>
      <t xml:space="preserve">
</t>
    </r>
    <r>
      <rPr>
        <sz val="14"/>
        <rFont val="宋体"/>
        <charset val="134"/>
      </rPr>
      <t>四肢长骨感染性病灶切开引流灌洗术</t>
    </r>
    <r>
      <rPr>
        <sz val="14"/>
        <rFont val="Times New Roman"/>
        <charset val="134"/>
      </rPr>
      <t xml:space="preserve">
</t>
    </r>
    <r>
      <rPr>
        <sz val="14"/>
        <rFont val="宋体"/>
        <charset val="134"/>
      </rPr>
      <t>四肢长骨感染性病灶清除术</t>
    </r>
  </si>
  <si>
    <r>
      <rPr>
        <sz val="14"/>
        <rFont val="宋体"/>
        <charset val="134"/>
      </rPr>
      <t>骨感染病灶清除费（复杂）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</si>
  <si>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指：结核感染、间置物占位的情况。</t>
    </r>
  </si>
  <si>
    <t>HX66P301
HX66J301
HX66K301</t>
  </si>
  <si>
    <r>
      <rPr>
        <sz val="14"/>
        <rFont val="宋体"/>
        <charset val="134"/>
      </rPr>
      <t>管状骨结核病灶清除术</t>
    </r>
    <r>
      <rPr>
        <sz val="14"/>
        <rFont val="Times New Roman"/>
        <charset val="134"/>
      </rPr>
      <t xml:space="preserve">
</t>
    </r>
    <r>
      <rPr>
        <sz val="14"/>
        <rFont val="宋体"/>
        <charset val="134"/>
      </rPr>
      <t>感染性病灶清除间置器置入术</t>
    </r>
    <r>
      <rPr>
        <sz val="14"/>
        <rFont val="Times New Roman"/>
        <charset val="134"/>
      </rPr>
      <t xml:space="preserve">
</t>
    </r>
    <r>
      <rPr>
        <sz val="14"/>
        <rFont val="宋体"/>
        <charset val="134"/>
      </rPr>
      <t>骨水泥临时假体置入术</t>
    </r>
  </si>
  <si>
    <r>
      <rPr>
        <sz val="14"/>
        <rFont val="宋体"/>
        <charset val="134"/>
      </rPr>
      <t>脊柱骨折内固定费（常规）</t>
    </r>
  </si>
  <si>
    <r>
      <rPr>
        <sz val="14"/>
        <rFont val="宋体"/>
        <charset val="134"/>
      </rPr>
      <t>每骨折</t>
    </r>
    <r>
      <rPr>
        <sz val="14"/>
        <rFont val="Times New Roman"/>
        <charset val="134"/>
      </rPr>
      <t xml:space="preserve">
</t>
    </r>
    <r>
      <rPr>
        <sz val="14"/>
        <rFont val="宋体"/>
        <charset val="134"/>
      </rPr>
      <t>节段</t>
    </r>
  </si>
  <si>
    <t>TTJH0335 TTJH0312 TTJH0308  TTJH0316</t>
  </si>
  <si>
    <t>螺丝钉固定术(腰、股、髋)
颈椎前、后路钢板内固定术
腰椎失稳固定术
颈椎前路植骨取髂骨植骨术</t>
  </si>
  <si>
    <t>HVE7M201
HVH7H401
HVH7M313
HVH7M317
HVH7M344
HVN7M306
HVN7M501
HVE6L301
HVN7M503
HVR7H301
HVR7M306
HVT7M301
HVT7M313
HVE7M301
HVT7M314
HVT7M315
HVE7M322
HVH7M330
HVH7M331
HVH7M335
HVH7M337
HVH7M339
HVE7M501
HVN7M308
HVN7M309
HVN7M310
HVN7M322
HVP7M301
HVP7M302
HVP7M303
HVP7M502
HVT7M308
HVT7M322
HVT7M323
HVH7M319
HVH7M320
HVH7M338
HVH7M340
HVR7M301
HVE7M321
HVN7M312
HVN7M313
HX67M301</t>
  </si>
  <si>
    <r>
      <rPr>
        <sz val="14"/>
        <rFont val="宋体"/>
        <charset val="134"/>
      </rPr>
      <t>脊柱微创内固定术</t>
    </r>
    <r>
      <rPr>
        <sz val="14"/>
        <rFont val="Times New Roman"/>
        <charset val="134"/>
      </rPr>
      <t xml:space="preserve">
</t>
    </r>
    <r>
      <rPr>
        <sz val="14"/>
        <rFont val="宋体"/>
        <charset val="134"/>
      </rPr>
      <t>经口咽寰椎骨折复位内固定术</t>
    </r>
    <r>
      <rPr>
        <sz val="14"/>
        <rFont val="Times New Roman"/>
        <charset val="134"/>
      </rPr>
      <t xml:space="preserve">
</t>
    </r>
    <r>
      <rPr>
        <sz val="14"/>
        <rFont val="宋体"/>
        <charset val="134"/>
      </rPr>
      <t>后路寰椎骨折微创内固定术</t>
    </r>
    <r>
      <rPr>
        <sz val="14"/>
        <rFont val="Times New Roman"/>
        <charset val="134"/>
      </rPr>
      <t xml:space="preserve">
</t>
    </r>
    <r>
      <rPr>
        <sz val="14"/>
        <rFont val="宋体"/>
        <charset val="134"/>
      </rPr>
      <t>后路颈椎骨折微创内固定术</t>
    </r>
    <r>
      <rPr>
        <sz val="14"/>
        <rFont val="Times New Roman"/>
        <charset val="134"/>
      </rPr>
      <t xml:space="preserve">
</t>
    </r>
    <r>
      <rPr>
        <sz val="14"/>
        <rFont val="宋体"/>
        <charset val="134"/>
      </rPr>
      <t>后路枢椎骨折微创内固定术</t>
    </r>
    <r>
      <rPr>
        <sz val="14"/>
        <rFont val="Times New Roman"/>
        <charset val="134"/>
      </rPr>
      <t xml:space="preserve">
</t>
    </r>
    <r>
      <rPr>
        <sz val="14"/>
        <rFont val="宋体"/>
        <charset val="134"/>
      </rPr>
      <t>后路胸椎骨折微创内固定术</t>
    </r>
    <r>
      <rPr>
        <sz val="14"/>
        <rFont val="Times New Roman"/>
        <charset val="134"/>
      </rPr>
      <t xml:space="preserve">
</t>
    </r>
    <r>
      <rPr>
        <sz val="14"/>
        <rFont val="宋体"/>
        <charset val="134"/>
      </rPr>
      <t>经胸腔镜前路胸椎骨折复位内固定术</t>
    </r>
    <r>
      <rPr>
        <sz val="14"/>
        <rFont val="Times New Roman"/>
        <charset val="134"/>
      </rPr>
      <t xml:space="preserve">
</t>
    </r>
    <r>
      <rPr>
        <sz val="14"/>
        <rFont val="宋体"/>
        <charset val="134"/>
      </rPr>
      <t>椎弓根动力稳定装置置换术</t>
    </r>
    <r>
      <rPr>
        <sz val="14"/>
        <rFont val="Times New Roman"/>
        <charset val="134"/>
      </rPr>
      <t xml:space="preserve">
</t>
    </r>
    <r>
      <rPr>
        <sz val="14"/>
        <rFont val="宋体"/>
        <charset val="134"/>
      </rPr>
      <t>经胸腔镜前路胸椎骨折椎体切除人工椎体置入植骨融合内固定术</t>
    </r>
    <r>
      <rPr>
        <sz val="14"/>
        <rFont val="Times New Roman"/>
        <charset val="134"/>
      </rPr>
      <t xml:space="preserve">
</t>
    </r>
    <r>
      <rPr>
        <sz val="14"/>
        <rFont val="宋体"/>
        <charset val="134"/>
      </rPr>
      <t>后路胸腰椎骨折复位内固定术</t>
    </r>
    <r>
      <rPr>
        <sz val="14"/>
        <rFont val="Times New Roman"/>
        <charset val="134"/>
      </rPr>
      <t xml:space="preserve">
</t>
    </r>
    <r>
      <rPr>
        <sz val="14"/>
        <rFont val="宋体"/>
        <charset val="134"/>
      </rPr>
      <t>前路胸腰椎骨折椎体切除人工椎体置入植骨融合内固定术</t>
    </r>
    <r>
      <rPr>
        <sz val="14"/>
        <rFont val="Times New Roman"/>
        <charset val="134"/>
      </rPr>
      <t xml:space="preserve">
</t>
    </r>
    <r>
      <rPr>
        <sz val="14"/>
        <rFont val="宋体"/>
        <charset val="134"/>
      </rPr>
      <t>后路胸腰椎骨折微创内固定术</t>
    </r>
    <r>
      <rPr>
        <sz val="14"/>
        <rFont val="Times New Roman"/>
        <charset val="134"/>
      </rPr>
      <t xml:space="preserve">
</t>
    </r>
    <r>
      <rPr>
        <sz val="14"/>
        <rFont val="宋体"/>
        <charset val="134"/>
      </rPr>
      <t>腰椎横突间融合术</t>
    </r>
    <r>
      <rPr>
        <sz val="14"/>
        <rFont val="Times New Roman"/>
        <charset val="134"/>
      </rPr>
      <t xml:space="preserve">
</t>
    </r>
    <r>
      <rPr>
        <sz val="14"/>
        <rFont val="宋体"/>
        <charset val="134"/>
      </rPr>
      <t>骶骨骨折复位内固定术</t>
    </r>
    <r>
      <rPr>
        <sz val="14"/>
        <rFont val="Times New Roman"/>
        <charset val="134"/>
      </rPr>
      <t xml:space="preserve">
</t>
    </r>
    <r>
      <rPr>
        <sz val="14"/>
        <rFont val="宋体"/>
        <charset val="134"/>
      </rPr>
      <t>腰椎峡部植骨内固定术</t>
    </r>
    <r>
      <rPr>
        <sz val="14"/>
        <rFont val="Times New Roman"/>
        <charset val="134"/>
      </rPr>
      <t xml:space="preserve">
</t>
    </r>
    <r>
      <rPr>
        <sz val="14"/>
        <rFont val="宋体"/>
        <charset val="134"/>
      </rPr>
      <t>腰椎后路微创峡部植骨融合内固定术</t>
    </r>
    <r>
      <rPr>
        <sz val="14"/>
        <rFont val="Times New Roman"/>
        <charset val="134"/>
      </rPr>
      <t xml:space="preserve">
</t>
    </r>
    <r>
      <rPr>
        <sz val="14"/>
        <rFont val="宋体"/>
        <charset val="134"/>
      </rPr>
      <t>后路全脊椎切除植骨融合内固定术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胸腹联合入路椎间盘切除植骨融合术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后路颈椎微创内固定植骨融合术</t>
    </r>
    <r>
      <rPr>
        <sz val="14"/>
        <rFont val="Times New Roman"/>
        <charset val="134"/>
      </rPr>
      <t xml:space="preserve">
</t>
    </r>
    <r>
      <rPr>
        <sz val="14"/>
        <rFont val="宋体"/>
        <charset val="134"/>
      </rPr>
      <t>后路颈椎植骨融合内固定术</t>
    </r>
    <r>
      <rPr>
        <sz val="14"/>
        <rFont val="Times New Roman"/>
        <charset val="134"/>
      </rPr>
      <t xml:space="preserve">
</t>
    </r>
    <r>
      <rPr>
        <sz val="14"/>
        <rFont val="宋体"/>
        <charset val="134"/>
      </rPr>
      <t>前路颈椎椎体次全切除植骨融合内固定术</t>
    </r>
    <r>
      <rPr>
        <sz val="14"/>
        <rFont val="Times New Roman"/>
        <charset val="134"/>
      </rPr>
      <t xml:space="preserve">
</t>
    </r>
    <r>
      <rPr>
        <sz val="14"/>
        <rFont val="宋体"/>
        <charset val="134"/>
      </rPr>
      <t>前路颈椎椎体次全切后纵韧带骨化切除植骨融合内固定术</t>
    </r>
    <r>
      <rPr>
        <sz val="14"/>
        <rFont val="Times New Roman"/>
        <charset val="134"/>
      </rPr>
      <t xml:space="preserve">
</t>
    </r>
    <r>
      <rPr>
        <sz val="14"/>
        <rFont val="宋体"/>
        <charset val="134"/>
      </rPr>
      <t>前后路联合胸腰段半椎体切除植骨融合内固定术</t>
    </r>
    <r>
      <rPr>
        <sz val="14"/>
        <rFont val="Times New Roman"/>
        <charset val="134"/>
      </rPr>
      <t xml:space="preserve">
</t>
    </r>
    <r>
      <rPr>
        <sz val="14"/>
        <rFont val="宋体"/>
        <charset val="134"/>
      </rPr>
      <t>前路脊椎骨折植骨融合内固定术</t>
    </r>
    <r>
      <rPr>
        <sz val="14"/>
        <rFont val="Times New Roman"/>
        <charset val="134"/>
      </rPr>
      <t xml:space="preserve">
</t>
    </r>
    <r>
      <rPr>
        <sz val="14"/>
        <rFont val="宋体"/>
        <charset val="134"/>
      </rPr>
      <t>后路胸椎半椎体切除植骨融合内固定术</t>
    </r>
    <r>
      <rPr>
        <sz val="14"/>
        <rFont val="Times New Roman"/>
        <charset val="134"/>
      </rPr>
      <t xml:space="preserve">
</t>
    </r>
    <r>
      <rPr>
        <sz val="14"/>
        <rFont val="宋体"/>
        <charset val="134"/>
      </rPr>
      <t>前路胸椎半椎体切除植骨融合内固定术</t>
    </r>
    <r>
      <rPr>
        <sz val="14"/>
        <rFont val="Times New Roman"/>
        <charset val="134"/>
      </rPr>
      <t xml:space="preserve">
</t>
    </r>
    <r>
      <rPr>
        <sz val="14"/>
        <rFont val="宋体"/>
        <charset val="134"/>
      </rPr>
      <t>骨折脱位复位钢针固定术</t>
    </r>
  </si>
  <si>
    <t>HVE7M320
HVE7M101
HVT6K301</t>
  </si>
  <si>
    <r>
      <rPr>
        <sz val="14"/>
        <rFont val="宋体"/>
        <charset val="134"/>
      </rPr>
      <t>后路棘突间弹性固定术</t>
    </r>
    <r>
      <rPr>
        <sz val="14"/>
        <rFont val="Times New Roman"/>
        <charset val="134"/>
      </rPr>
      <t xml:space="preserve">
</t>
    </r>
    <r>
      <rPr>
        <sz val="14"/>
        <rFont val="宋体"/>
        <charset val="134"/>
      </rPr>
      <t>经皮穿刺椎弓根内固定术</t>
    </r>
    <r>
      <rPr>
        <sz val="14"/>
        <rFont val="Times New Roman"/>
        <charset val="134"/>
      </rPr>
      <t xml:space="preserve">
</t>
    </r>
    <r>
      <rPr>
        <sz val="14"/>
        <rFont val="宋体"/>
        <charset val="134"/>
      </rPr>
      <t>后路腰椎椎弓根动力稳定装置置入术</t>
    </r>
  </si>
  <si>
    <r>
      <rPr>
        <sz val="14"/>
        <rFont val="宋体"/>
        <charset val="134"/>
      </rPr>
      <t>脊柱骨折内固定费（复杂）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</si>
  <si>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指：强直性脊柱炎、合并神经损伤、多入路联合的情况。</t>
    </r>
  </si>
  <si>
    <r>
      <rPr>
        <sz val="14"/>
        <rFont val="宋体"/>
        <charset val="134"/>
      </rPr>
      <t>螺丝钉固定术</t>
    </r>
    <r>
      <rPr>
        <sz val="14"/>
        <rFont val="Times New Roman"/>
        <charset val="134"/>
      </rPr>
      <t>(</t>
    </r>
    <r>
      <rPr>
        <sz val="14"/>
        <rFont val="宋体"/>
        <charset val="134"/>
      </rPr>
      <t>腰、股、髋</t>
    </r>
    <r>
      <rPr>
        <sz val="14"/>
        <rFont val="Times New Roman"/>
        <charset val="134"/>
      </rPr>
      <t xml:space="preserve">)
</t>
    </r>
    <r>
      <rPr>
        <sz val="14"/>
        <rFont val="宋体"/>
        <charset val="134"/>
      </rPr>
      <t>颈椎前、后路钢板内固定术
腰椎失稳固定术</t>
    </r>
    <r>
      <rPr>
        <sz val="14"/>
        <rFont val="Times New Roman"/>
        <charset val="134"/>
      </rPr>
      <t xml:space="preserve">
</t>
    </r>
    <r>
      <rPr>
        <sz val="14"/>
        <rFont val="宋体"/>
        <charset val="134"/>
      </rPr>
      <t>颈椎前路植骨取髂骨植骨术</t>
    </r>
  </si>
  <si>
    <t>HVN7M301
HVE7M201
HVH7H401
HVH7M313
HVH7M317
HVH7M344
HVN7M306
HVN7M501
HVE6L301
HVN7M503
HVR7H301
HVR7M306
HVT7M301
HVT7M313
HVE7M301
HVT7M314
HVT7M315
HVE7M322
HVH7M330
HVH7M331
HVH7M335
HVH7M337
HVH7M339
HVE7M501
HVN7M308
HVN7M309
HVN7M310
HVN7M322
HVP7M301
HVP7M302
HVP7M303
HVP7M502
HVT7M308
HVT7M322
HVT7M323
HVH7M319
HVH7M320
HVH7M338
HVH7M340
HVR7M301
HVE7M321
HVN7M312
HVN7M313
HX67M301</t>
  </si>
  <si>
    <r>
      <rPr>
        <sz val="14"/>
        <rFont val="宋体"/>
        <charset val="134"/>
      </rPr>
      <t>前后联合入路胸段半椎体切除植骨融合内固定术</t>
    </r>
    <r>
      <rPr>
        <sz val="14"/>
        <rFont val="Times New Roman"/>
        <charset val="134"/>
      </rPr>
      <t xml:space="preserve">
</t>
    </r>
    <r>
      <rPr>
        <sz val="14"/>
        <rFont val="宋体"/>
        <charset val="134"/>
      </rPr>
      <t>脊柱微创内固定术</t>
    </r>
    <r>
      <rPr>
        <sz val="14"/>
        <rFont val="Times New Roman"/>
        <charset val="134"/>
      </rPr>
      <t xml:space="preserve">
</t>
    </r>
    <r>
      <rPr>
        <sz val="14"/>
        <rFont val="宋体"/>
        <charset val="134"/>
      </rPr>
      <t>经口咽寰椎骨折复位内固定术</t>
    </r>
    <r>
      <rPr>
        <sz val="14"/>
        <rFont val="Times New Roman"/>
        <charset val="134"/>
      </rPr>
      <t xml:space="preserve">
</t>
    </r>
    <r>
      <rPr>
        <sz val="14"/>
        <rFont val="宋体"/>
        <charset val="134"/>
      </rPr>
      <t>后路寰椎骨折微创内固定术</t>
    </r>
    <r>
      <rPr>
        <sz val="14"/>
        <rFont val="Times New Roman"/>
        <charset val="134"/>
      </rPr>
      <t xml:space="preserve">
</t>
    </r>
    <r>
      <rPr>
        <sz val="14"/>
        <rFont val="宋体"/>
        <charset val="134"/>
      </rPr>
      <t>后路颈椎骨折微创内固定术</t>
    </r>
    <r>
      <rPr>
        <sz val="14"/>
        <rFont val="Times New Roman"/>
        <charset val="134"/>
      </rPr>
      <t xml:space="preserve">
</t>
    </r>
    <r>
      <rPr>
        <sz val="14"/>
        <rFont val="宋体"/>
        <charset val="134"/>
      </rPr>
      <t>后路枢椎骨折微创内固定术</t>
    </r>
    <r>
      <rPr>
        <sz val="14"/>
        <rFont val="Times New Roman"/>
        <charset val="134"/>
      </rPr>
      <t xml:space="preserve">
</t>
    </r>
    <r>
      <rPr>
        <sz val="14"/>
        <rFont val="宋体"/>
        <charset val="134"/>
      </rPr>
      <t>后路胸椎骨折微创内固定术</t>
    </r>
    <r>
      <rPr>
        <sz val="14"/>
        <rFont val="Times New Roman"/>
        <charset val="134"/>
      </rPr>
      <t xml:space="preserve">
</t>
    </r>
    <r>
      <rPr>
        <sz val="14"/>
        <rFont val="宋体"/>
        <charset val="134"/>
      </rPr>
      <t>经胸腔镜前路胸椎骨折复位内固定术</t>
    </r>
    <r>
      <rPr>
        <sz val="14"/>
        <rFont val="Times New Roman"/>
        <charset val="134"/>
      </rPr>
      <t xml:space="preserve">
</t>
    </r>
    <r>
      <rPr>
        <sz val="14"/>
        <rFont val="宋体"/>
        <charset val="134"/>
      </rPr>
      <t>椎弓根动力稳定装置置换术</t>
    </r>
    <r>
      <rPr>
        <sz val="14"/>
        <rFont val="Times New Roman"/>
        <charset val="134"/>
      </rPr>
      <t xml:space="preserve">
</t>
    </r>
    <r>
      <rPr>
        <sz val="14"/>
        <rFont val="宋体"/>
        <charset val="134"/>
      </rPr>
      <t>经胸腔镜前路胸椎骨折椎体切除人工椎体置入植骨融合内固定术</t>
    </r>
    <r>
      <rPr>
        <sz val="14"/>
        <rFont val="Times New Roman"/>
        <charset val="134"/>
      </rPr>
      <t xml:space="preserve">
</t>
    </r>
    <r>
      <rPr>
        <sz val="14"/>
        <rFont val="宋体"/>
        <charset val="134"/>
      </rPr>
      <t>后路胸腰椎骨折复位内固定术</t>
    </r>
    <r>
      <rPr>
        <sz val="14"/>
        <rFont val="Times New Roman"/>
        <charset val="134"/>
      </rPr>
      <t xml:space="preserve">
</t>
    </r>
    <r>
      <rPr>
        <sz val="14"/>
        <rFont val="宋体"/>
        <charset val="134"/>
      </rPr>
      <t>前路胸腰椎骨折椎体切除人工椎体置入植骨融合内固定术</t>
    </r>
    <r>
      <rPr>
        <sz val="14"/>
        <rFont val="Times New Roman"/>
        <charset val="134"/>
      </rPr>
      <t xml:space="preserve">
</t>
    </r>
    <r>
      <rPr>
        <sz val="14"/>
        <rFont val="宋体"/>
        <charset val="134"/>
      </rPr>
      <t>后路胸腰椎骨折微创内固定术</t>
    </r>
    <r>
      <rPr>
        <sz val="14"/>
        <rFont val="Times New Roman"/>
        <charset val="134"/>
      </rPr>
      <t xml:space="preserve">
</t>
    </r>
    <r>
      <rPr>
        <sz val="14"/>
        <rFont val="宋体"/>
        <charset val="134"/>
      </rPr>
      <t>腰椎横突间融合术</t>
    </r>
    <r>
      <rPr>
        <sz val="14"/>
        <rFont val="Times New Roman"/>
        <charset val="134"/>
      </rPr>
      <t xml:space="preserve">
</t>
    </r>
    <r>
      <rPr>
        <sz val="14"/>
        <rFont val="宋体"/>
        <charset val="134"/>
      </rPr>
      <t>骶骨骨折复位内固定术</t>
    </r>
    <r>
      <rPr>
        <sz val="14"/>
        <rFont val="Times New Roman"/>
        <charset val="134"/>
      </rPr>
      <t xml:space="preserve">
</t>
    </r>
    <r>
      <rPr>
        <sz val="14"/>
        <rFont val="宋体"/>
        <charset val="134"/>
      </rPr>
      <t>腰椎峡部植骨内固定术</t>
    </r>
    <r>
      <rPr>
        <sz val="14"/>
        <rFont val="Times New Roman"/>
        <charset val="134"/>
      </rPr>
      <t xml:space="preserve">
</t>
    </r>
    <r>
      <rPr>
        <sz val="14"/>
        <rFont val="宋体"/>
        <charset val="134"/>
      </rPr>
      <t>腰椎后路微创峡部植骨融合内固定术</t>
    </r>
    <r>
      <rPr>
        <sz val="14"/>
        <rFont val="Times New Roman"/>
        <charset val="134"/>
      </rPr>
      <t xml:space="preserve">
</t>
    </r>
    <r>
      <rPr>
        <sz val="14"/>
        <rFont val="宋体"/>
        <charset val="134"/>
      </rPr>
      <t>后路全脊椎切除植骨融合内固定术</t>
    </r>
    <r>
      <rPr>
        <sz val="14"/>
        <rFont val="Times New Roman"/>
        <charset val="134"/>
      </rPr>
      <t xml:space="preserve">
</t>
    </r>
    <r>
      <rPr>
        <sz val="14"/>
        <rFont val="宋体"/>
        <charset val="134"/>
      </rPr>
      <t>前路颈椎椎体次全切除椎间融合术</t>
    </r>
    <r>
      <rPr>
        <sz val="14"/>
        <rFont val="Times New Roman"/>
        <charset val="134"/>
      </rPr>
      <t xml:space="preserve">
</t>
    </r>
    <r>
      <rPr>
        <sz val="14"/>
        <rFont val="宋体"/>
        <charset val="134"/>
      </rPr>
      <t>前路颈椎椎体肿瘤切除植骨融合术</t>
    </r>
    <r>
      <rPr>
        <sz val="14"/>
        <rFont val="Times New Roman"/>
        <charset val="134"/>
      </rPr>
      <t xml:space="preserve">
</t>
    </r>
    <r>
      <rPr>
        <sz val="14"/>
        <rFont val="宋体"/>
        <charset val="134"/>
      </rPr>
      <t>前路颈椎椎体及单侧附件肿瘤切除植骨融合术</t>
    </r>
    <r>
      <rPr>
        <sz val="14"/>
        <rFont val="Times New Roman"/>
        <charset val="134"/>
      </rPr>
      <t xml:space="preserve">
</t>
    </r>
    <r>
      <rPr>
        <sz val="14"/>
        <rFont val="宋体"/>
        <charset val="134"/>
      </rPr>
      <t>前路颈椎椎体次全切除植骨融合术</t>
    </r>
    <r>
      <rPr>
        <sz val="14"/>
        <rFont val="Times New Roman"/>
        <charset val="134"/>
      </rPr>
      <t xml:space="preserve">
</t>
    </r>
    <r>
      <rPr>
        <sz val="14"/>
        <rFont val="宋体"/>
        <charset val="134"/>
      </rPr>
      <t>前路颈椎椎体次全切后纵韧带骨化切除植骨融合术</t>
    </r>
    <r>
      <rPr>
        <sz val="14"/>
        <rFont val="Times New Roman"/>
        <charset val="134"/>
      </rPr>
      <t xml:space="preserve">
</t>
    </r>
    <r>
      <rPr>
        <sz val="14"/>
        <rFont val="宋体"/>
        <charset val="134"/>
      </rPr>
      <t>经皮穿刺经镜脊椎减压融合术</t>
    </r>
    <r>
      <rPr>
        <sz val="14"/>
        <rFont val="Times New Roman"/>
        <charset val="134"/>
      </rPr>
      <t xml:space="preserve">
</t>
    </r>
    <r>
      <rPr>
        <sz val="14"/>
        <rFont val="宋体"/>
        <charset val="134"/>
      </rPr>
      <t>后路胸椎微创内固定植骨融合术</t>
    </r>
    <r>
      <rPr>
        <sz val="14"/>
        <rFont val="Times New Roman"/>
        <charset val="134"/>
      </rPr>
      <t xml:space="preserve">
</t>
    </r>
    <r>
      <rPr>
        <sz val="14"/>
        <rFont val="宋体"/>
        <charset val="134"/>
      </rPr>
      <t>前路椎体间再融合术</t>
    </r>
    <r>
      <rPr>
        <sz val="14"/>
        <rFont val="Times New Roman"/>
        <charset val="134"/>
      </rPr>
      <t xml:space="preserve">
</t>
    </r>
    <r>
      <rPr>
        <sz val="14"/>
        <rFont val="宋体"/>
        <charset val="134"/>
      </rPr>
      <t>前路胸椎融合术</t>
    </r>
    <r>
      <rPr>
        <sz val="14"/>
        <rFont val="Times New Roman"/>
        <charset val="134"/>
      </rPr>
      <t xml:space="preserve">
</t>
    </r>
    <r>
      <rPr>
        <sz val="14"/>
        <rFont val="宋体"/>
        <charset val="134"/>
      </rPr>
      <t>前路胸椎椎间植骨融合术</t>
    </r>
    <r>
      <rPr>
        <sz val="14"/>
        <rFont val="Times New Roman"/>
        <charset val="134"/>
      </rPr>
      <t xml:space="preserve">
</t>
    </r>
    <r>
      <rPr>
        <sz val="14"/>
        <rFont val="宋体"/>
        <charset val="134"/>
      </rPr>
      <t>胸骨入路胸椎椎间盘切除植骨融合术</t>
    </r>
    <r>
      <rPr>
        <sz val="14"/>
        <rFont val="Times New Roman"/>
        <charset val="134"/>
      </rPr>
      <t xml:space="preserve">
</t>
    </r>
    <r>
      <rPr>
        <sz val="14"/>
        <rFont val="宋体"/>
        <charset val="134"/>
      </rPr>
      <t>肋间隙入路胸椎椎间盘切除植骨融合术</t>
    </r>
    <r>
      <rPr>
        <sz val="14"/>
        <rFont val="Times New Roman"/>
        <charset val="134"/>
      </rPr>
      <t xml:space="preserve">
</t>
    </r>
    <r>
      <rPr>
        <sz val="14"/>
        <rFont val="宋体"/>
        <charset val="134"/>
      </rPr>
      <t>胸腹联合入路椎间盘切除植骨融合术</t>
    </r>
    <r>
      <rPr>
        <sz val="14"/>
        <rFont val="Times New Roman"/>
        <charset val="134"/>
      </rPr>
      <t xml:space="preserve">
</t>
    </r>
    <r>
      <rPr>
        <sz val="14"/>
        <rFont val="宋体"/>
        <charset val="134"/>
      </rPr>
      <t>经胸腔镜前路胸椎椎间盘切除植骨融合术</t>
    </r>
    <r>
      <rPr>
        <sz val="14"/>
        <rFont val="Times New Roman"/>
        <charset val="134"/>
      </rPr>
      <t xml:space="preserve">
</t>
    </r>
    <r>
      <rPr>
        <sz val="14"/>
        <rFont val="宋体"/>
        <charset val="134"/>
      </rPr>
      <t>腰椎后路微创固定融合术</t>
    </r>
    <r>
      <rPr>
        <sz val="14"/>
        <rFont val="Times New Roman"/>
        <charset val="134"/>
      </rPr>
      <t xml:space="preserve">
</t>
    </r>
    <r>
      <rPr>
        <sz val="14"/>
        <rFont val="宋体"/>
        <charset val="134"/>
      </rPr>
      <t>侧前路腰椎椎间植骨融合术</t>
    </r>
    <r>
      <rPr>
        <sz val="14"/>
        <rFont val="Times New Roman"/>
        <charset val="134"/>
      </rPr>
      <t xml:space="preserve">
</t>
    </r>
    <r>
      <rPr>
        <sz val="14"/>
        <rFont val="宋体"/>
        <charset val="134"/>
      </rPr>
      <t>后路腰椎椎间植骨融合术</t>
    </r>
    <r>
      <rPr>
        <sz val="14"/>
        <rFont val="Times New Roman"/>
        <charset val="134"/>
      </rPr>
      <t xml:space="preserve">
</t>
    </r>
    <r>
      <rPr>
        <sz val="14"/>
        <rFont val="宋体"/>
        <charset val="134"/>
      </rPr>
      <t>后路颈椎微创内固定植骨融合术</t>
    </r>
    <r>
      <rPr>
        <sz val="14"/>
        <rFont val="Times New Roman"/>
        <charset val="134"/>
      </rPr>
      <t xml:space="preserve">
</t>
    </r>
    <r>
      <rPr>
        <sz val="14"/>
        <rFont val="宋体"/>
        <charset val="134"/>
      </rPr>
      <t>后路颈椎植骨融合内固定术</t>
    </r>
    <r>
      <rPr>
        <sz val="14"/>
        <rFont val="Times New Roman"/>
        <charset val="134"/>
      </rPr>
      <t xml:space="preserve">
</t>
    </r>
    <r>
      <rPr>
        <sz val="14"/>
        <rFont val="宋体"/>
        <charset val="134"/>
      </rPr>
      <t>前路颈椎椎体次全切除植骨融合内固定术</t>
    </r>
    <r>
      <rPr>
        <sz val="14"/>
        <rFont val="Times New Roman"/>
        <charset val="134"/>
      </rPr>
      <t xml:space="preserve">
</t>
    </r>
    <r>
      <rPr>
        <sz val="14"/>
        <rFont val="宋体"/>
        <charset val="134"/>
      </rPr>
      <t>前路颈椎椎体次全切后纵韧带骨化切除植骨融合内固定术</t>
    </r>
    <r>
      <rPr>
        <sz val="14"/>
        <rFont val="Times New Roman"/>
        <charset val="134"/>
      </rPr>
      <t xml:space="preserve">
</t>
    </r>
    <r>
      <rPr>
        <sz val="14"/>
        <rFont val="宋体"/>
        <charset val="134"/>
      </rPr>
      <t>前后路联合胸腰段半椎体切除植骨融合内固定术</t>
    </r>
    <r>
      <rPr>
        <sz val="14"/>
        <rFont val="Times New Roman"/>
        <charset val="134"/>
      </rPr>
      <t xml:space="preserve">
</t>
    </r>
    <r>
      <rPr>
        <sz val="14"/>
        <rFont val="宋体"/>
        <charset val="134"/>
      </rPr>
      <t>前路脊椎骨折植骨融合内固定术</t>
    </r>
    <r>
      <rPr>
        <sz val="14"/>
        <rFont val="Times New Roman"/>
        <charset val="134"/>
      </rPr>
      <t xml:space="preserve">
</t>
    </r>
    <r>
      <rPr>
        <sz val="14"/>
        <rFont val="宋体"/>
        <charset val="134"/>
      </rPr>
      <t>后路胸椎半椎体切除植骨融合内固定术</t>
    </r>
    <r>
      <rPr>
        <sz val="14"/>
        <rFont val="Times New Roman"/>
        <charset val="134"/>
      </rPr>
      <t xml:space="preserve">
</t>
    </r>
    <r>
      <rPr>
        <sz val="14"/>
        <rFont val="宋体"/>
        <charset val="134"/>
      </rPr>
      <t>前路胸椎半椎体切除植骨融合内固定术</t>
    </r>
    <r>
      <rPr>
        <sz val="14"/>
        <rFont val="Times New Roman"/>
        <charset val="134"/>
      </rPr>
      <t xml:space="preserve">
</t>
    </r>
    <r>
      <rPr>
        <sz val="14"/>
        <rFont val="宋体"/>
        <charset val="134"/>
      </rPr>
      <t>骨折脱位复位钢针固定术</t>
    </r>
  </si>
  <si>
    <r>
      <rPr>
        <sz val="14"/>
        <rFont val="宋体"/>
        <charset val="134"/>
      </rPr>
      <t>髋臼骨折内固定费（常规）</t>
    </r>
  </si>
  <si>
    <t>TTJH0335  TTJH0444 TTJE0233</t>
  </si>
  <si>
    <t>螺丝钉固定术(腰、股、髋)
螺丝钉固定术
三翼钉髋关节复位</t>
  </si>
  <si>
    <t>HXD7M307
HXD7M501
HXD7M308
HXD7M306
HX67M301</t>
  </si>
  <si>
    <r>
      <rPr>
        <sz val="14"/>
        <rFont val="宋体"/>
        <charset val="134"/>
      </rPr>
      <t>陈旧髋臼骨折切开复位内固定术</t>
    </r>
    <r>
      <rPr>
        <sz val="14"/>
        <rFont val="Times New Roman"/>
        <charset val="134"/>
      </rPr>
      <t xml:space="preserve">
</t>
    </r>
    <r>
      <rPr>
        <sz val="14"/>
        <rFont val="宋体"/>
        <charset val="134"/>
      </rPr>
      <t>经关节镜髋臼骨折复位内固定术</t>
    </r>
    <r>
      <rPr>
        <sz val="14"/>
        <rFont val="Times New Roman"/>
        <charset val="134"/>
      </rPr>
      <t xml:space="preserve">
</t>
    </r>
    <r>
      <rPr>
        <sz val="14"/>
        <rFont val="宋体"/>
        <charset val="134"/>
      </rPr>
      <t>髋臼骨折闭合复位内固定术</t>
    </r>
    <r>
      <rPr>
        <sz val="14"/>
        <rFont val="Times New Roman"/>
        <charset val="134"/>
      </rPr>
      <t xml:space="preserve">
</t>
    </r>
    <r>
      <rPr>
        <sz val="14"/>
        <rFont val="宋体"/>
        <charset val="134"/>
      </rPr>
      <t>髋臼骨折切开复位内固定术</t>
    </r>
    <r>
      <rPr>
        <sz val="14"/>
        <rFont val="Times New Roman"/>
        <charset val="134"/>
      </rPr>
      <t xml:space="preserve">
</t>
    </r>
    <r>
      <rPr>
        <sz val="14"/>
        <rFont val="宋体"/>
        <charset val="134"/>
      </rPr>
      <t>骨折脱位复位钢针固定术</t>
    </r>
  </si>
  <si>
    <r>
      <rPr>
        <sz val="14"/>
        <rFont val="宋体"/>
        <charset val="134"/>
      </rPr>
      <t>髋臼骨折内固定费（复杂）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</si>
  <si>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指：多入路联合的情况。</t>
    </r>
  </si>
  <si>
    <t>TTJH0335  TTJH0444</t>
  </si>
  <si>
    <t>螺丝钉固定术(腰、股、髋)
螺丝钉固定术</t>
  </si>
  <si>
    <t>HX67M301</t>
  </si>
  <si>
    <t>骨折脱位复位钢针固定术</t>
  </si>
  <si>
    <r>
      <rPr>
        <sz val="14"/>
        <rFont val="宋体"/>
        <charset val="134"/>
      </rPr>
      <t>骨盆骨折内固定费（常规）</t>
    </r>
  </si>
  <si>
    <t>HXB7M301
HXB7M304
HVT7M302
HXB7M303
HX67M301</t>
  </si>
  <si>
    <r>
      <rPr>
        <sz val="14"/>
        <rFont val="宋体"/>
        <charset val="134"/>
      </rPr>
      <t>骨盆骨折闭合复位内固定术</t>
    </r>
    <r>
      <rPr>
        <sz val="14"/>
        <rFont val="Times New Roman"/>
        <charset val="134"/>
      </rPr>
      <t xml:space="preserve">
</t>
    </r>
    <r>
      <rPr>
        <sz val="14"/>
        <rFont val="宋体"/>
        <charset val="134"/>
      </rPr>
      <t>陈旧骨盆骨折切开复位内固定术</t>
    </r>
    <r>
      <rPr>
        <sz val="14"/>
        <rFont val="Times New Roman"/>
        <charset val="134"/>
      </rPr>
      <t xml:space="preserve">
</t>
    </r>
    <r>
      <rPr>
        <sz val="14"/>
        <rFont val="宋体"/>
        <charset val="134"/>
      </rPr>
      <t>腰骶盆重建内固定术</t>
    </r>
    <r>
      <rPr>
        <sz val="14"/>
        <rFont val="Times New Roman"/>
        <charset val="134"/>
      </rPr>
      <t xml:space="preserve">
</t>
    </r>
    <r>
      <rPr>
        <sz val="14"/>
        <rFont val="宋体"/>
        <charset val="134"/>
      </rPr>
      <t>骨盆骨折切开复位内固定术</t>
    </r>
    <r>
      <rPr>
        <sz val="14"/>
        <rFont val="Times New Roman"/>
        <charset val="134"/>
      </rPr>
      <t xml:space="preserve">
</t>
    </r>
    <r>
      <rPr>
        <sz val="14"/>
        <rFont val="宋体"/>
        <charset val="134"/>
      </rPr>
      <t>骨折脱位复位钢针固定术</t>
    </r>
  </si>
  <si>
    <t>HXB6K301</t>
  </si>
  <si>
    <r>
      <rPr>
        <sz val="14"/>
        <rFont val="宋体"/>
        <charset val="134"/>
      </rPr>
      <t>骨盆骨折盆腔填塞术</t>
    </r>
  </si>
  <si>
    <r>
      <rPr>
        <sz val="14"/>
        <rFont val="宋体"/>
        <charset val="134"/>
      </rPr>
      <t>骨盆骨折内固定费（复杂）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</si>
  <si>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指：多入路联合、骨盆环内固定</t>
    </r>
    <r>
      <rPr>
        <sz val="14"/>
        <rFont val="Times New Roman"/>
        <charset val="134"/>
      </rPr>
      <t>≥3</t>
    </r>
    <r>
      <rPr>
        <sz val="14"/>
        <rFont val="宋体"/>
        <charset val="134"/>
      </rPr>
      <t>处的情况。</t>
    </r>
  </si>
  <si>
    <t xml:space="preserve">TTJH0335  TTJH0306 </t>
  </si>
  <si>
    <t>螺丝钉固定术(腰、股、髋)
先天性髋脱位切开复位盆截骨术</t>
  </si>
  <si>
    <r>
      <rPr>
        <sz val="14"/>
        <rFont val="宋体"/>
        <charset val="134"/>
      </rPr>
      <t>四肢骨折内固定费（常规）</t>
    </r>
  </si>
  <si>
    <r>
      <rPr>
        <sz val="14"/>
        <rFont val="Times New Roman"/>
        <charset val="134"/>
      </rPr>
      <t>1.</t>
    </r>
    <r>
      <rPr>
        <sz val="14"/>
        <rFont val="宋体"/>
        <charset val="134"/>
      </rPr>
      <t>本项目所称</t>
    </r>
    <r>
      <rPr>
        <sz val="14"/>
        <rFont val="Times New Roman"/>
        <charset val="134"/>
      </rPr>
      <t>“</t>
    </r>
    <r>
      <rPr>
        <sz val="14"/>
        <rFont val="宋体"/>
        <charset val="134"/>
      </rPr>
      <t>四肢骨折</t>
    </r>
    <r>
      <rPr>
        <sz val="14"/>
        <rFont val="Times New Roman"/>
        <charset val="134"/>
      </rPr>
      <t>”</t>
    </r>
    <r>
      <rPr>
        <sz val="14"/>
        <rFont val="宋体"/>
        <charset val="134"/>
      </rPr>
      <t>指：肩胛骨、锁骨、尺桡骨、腓骨、髌骨、指</t>
    </r>
    <r>
      <rPr>
        <sz val="14"/>
        <rFont val="Times New Roman"/>
        <charset val="134"/>
      </rPr>
      <t>/</t>
    </r>
    <r>
      <rPr>
        <sz val="14"/>
        <rFont val="宋体"/>
        <charset val="134"/>
      </rPr>
      <t>趾骨、掌</t>
    </r>
    <r>
      <rPr>
        <sz val="14"/>
        <rFont val="Times New Roman"/>
        <charset val="134"/>
      </rPr>
      <t>/</t>
    </r>
    <r>
      <rPr>
        <sz val="14"/>
        <rFont val="宋体"/>
        <charset val="134"/>
      </rPr>
      <t>跖骨的单部位新鲜骨折。</t>
    </r>
    <r>
      <rPr>
        <sz val="14"/>
        <rFont val="Times New Roman"/>
        <charset val="134"/>
      </rPr>
      <t xml:space="preserve">
2.</t>
    </r>
    <r>
      <rPr>
        <sz val="14"/>
        <rFont val="宋体"/>
        <charset val="134"/>
      </rPr>
      <t>胫腓骨同时骨折手术内固定按</t>
    </r>
    <r>
      <rPr>
        <sz val="14"/>
        <rFont val="Times New Roman"/>
        <charset val="134"/>
      </rPr>
      <t>“</t>
    </r>
    <r>
      <rPr>
        <sz val="14"/>
        <rFont val="宋体"/>
        <charset val="134"/>
      </rPr>
      <t>胫骨加收</t>
    </r>
    <r>
      <rPr>
        <sz val="14"/>
        <rFont val="Times New Roman"/>
        <charset val="134"/>
      </rPr>
      <t>”</t>
    </r>
    <r>
      <rPr>
        <sz val="14"/>
        <rFont val="宋体"/>
        <charset val="134"/>
      </rPr>
      <t>收取。</t>
    </r>
  </si>
  <si>
    <t xml:space="preserve">TTJH0330  TTJH0331 TTJH0378 TTJH0387 TTJH0392 TTJH0411 TTJH0412 TTJH0417 TTJH0430 TTJH0439 TTJH0444 TTJK0591 </t>
  </si>
  <si>
    <r>
      <rPr>
        <sz val="14"/>
        <rFont val="宋体"/>
        <charset val="134"/>
      </rPr>
      <t>前臂小腿开放清创固定术</t>
    </r>
    <r>
      <rPr>
        <sz val="14"/>
        <rFont val="Times New Roman"/>
        <charset val="134"/>
      </rPr>
      <t xml:space="preserve">
</t>
    </r>
    <r>
      <rPr>
        <sz val="14"/>
        <rFont val="宋体"/>
        <charset val="134"/>
      </rPr>
      <t xml:space="preserve">手足开放骨折清创固定术
前臂双骨折切开复位钢板内固定
鹰嘴骨折钩钢板固定
尺、桡骨骨折正复术 
三冀钉内固定
桡骨小头切开复位术 
指部钢板固定术
锁骨切开复位内固定术
髌骨切开复位术 
螺丝钉固定术
记忆合金加压螺旋钉
</t>
    </r>
  </si>
  <si>
    <t>HXG7Q301
HWB7M301
HWB7M302
HWC7M301
HWC7M302
HWC7M303
HXU7M501
HWJ7M301
HWJ7M302
HWJ7M304
HWJ7M305
HWJ7M501
HWM7M301
HWM7M302
HWM7M303
HWM7M306
HWM7M307
HWM7M308
HWM7M309
HWM7M312
HWM7M313
HWM7M314
HWM7M315
HWM7M316
HWM7M501
HWN7M301
HWN7M302
HWN7M303
HWN7M304
HWN7M305
HWN7M306
HWN7M501
HWN7M310
HWN7M311
HWN7M312
HWN7M313
HWS7M301
HWT7M303
HWV7M303
HWV7H302
HWV7H303
HWV7M502
HWY7M301
HXD7M303
HXG7M317
HXP7M323
HWV7M307
HWV7M308
HXH7M301
HXH7M302
HXH7M303
HXH7M304
HXH7M501
HXQ7M301
HXQ7M302
HXQ7M303
HXQ7M304
HXQ7M305
HXY7M303
HXY7M304
HXY7M305
HXY7M306
HXZ7M301
HXZ7M302
HX17M302
HX17M303
HX17M306
HX37M301
HX37M303
HX37M304
HWH7M330
HWV7M501
HW27F301
HXG7H301
HXG7H701
HXQ7H701
HXY7M302
HXZ7H501
HX77H302
HX77H501
HWY7M302
HX67M302
HWN6T301
HX67M301</t>
  </si>
  <si>
    <r>
      <rPr>
        <sz val="14"/>
        <rFont val="宋体"/>
        <charset val="134"/>
      </rPr>
      <t>股骨颈骨折切开复位带血管组织移植术</t>
    </r>
    <r>
      <rPr>
        <sz val="14"/>
        <rFont val="Times New Roman"/>
        <charset val="134"/>
      </rPr>
      <t xml:space="preserve">
</t>
    </r>
    <r>
      <rPr>
        <sz val="14"/>
        <rFont val="宋体"/>
        <charset val="134"/>
      </rPr>
      <t>锁骨骨折切开复位内固定术</t>
    </r>
    <r>
      <rPr>
        <sz val="14"/>
        <rFont val="Times New Roman"/>
        <charset val="134"/>
      </rPr>
      <t xml:space="preserve">
</t>
    </r>
    <r>
      <rPr>
        <sz val="14"/>
        <rFont val="宋体"/>
        <charset val="134"/>
      </rPr>
      <t>陈旧锁骨骨折切开复位内固定术</t>
    </r>
    <r>
      <rPr>
        <sz val="14"/>
        <rFont val="Times New Roman"/>
        <charset val="134"/>
      </rPr>
      <t xml:space="preserve">
</t>
    </r>
    <r>
      <rPr>
        <sz val="14"/>
        <rFont val="宋体"/>
        <charset val="134"/>
      </rPr>
      <t>肩胛骨骨折切开复位内固定术</t>
    </r>
    <r>
      <rPr>
        <sz val="14"/>
        <rFont val="Times New Roman"/>
        <charset val="134"/>
      </rPr>
      <t xml:space="preserve">
</t>
    </r>
    <r>
      <rPr>
        <sz val="14"/>
        <rFont val="宋体"/>
        <charset val="134"/>
      </rPr>
      <t>陈旧肩胛骨骨折切开复位内固定术</t>
    </r>
    <r>
      <rPr>
        <sz val="14"/>
        <rFont val="Times New Roman"/>
        <charset val="134"/>
      </rPr>
      <t xml:space="preserve">
</t>
    </r>
    <r>
      <rPr>
        <sz val="14"/>
        <rFont val="宋体"/>
        <charset val="134"/>
      </rPr>
      <t>肩胛盂骨损伤复位内固定术</t>
    </r>
    <r>
      <rPr>
        <sz val="14"/>
        <rFont val="Times New Roman"/>
        <charset val="134"/>
      </rPr>
      <t xml:space="preserve">
</t>
    </r>
    <r>
      <rPr>
        <sz val="14"/>
        <rFont val="宋体"/>
        <charset val="134"/>
      </rPr>
      <t>经关节镜足踝部骨折内固定术</t>
    </r>
    <r>
      <rPr>
        <sz val="14"/>
        <rFont val="Times New Roman"/>
        <charset val="134"/>
      </rPr>
      <t xml:space="preserve">
</t>
    </r>
    <r>
      <rPr>
        <sz val="14"/>
        <rFont val="宋体"/>
        <charset val="134"/>
      </rPr>
      <t>陈旧孟氏骨折切开复位内固定术</t>
    </r>
    <r>
      <rPr>
        <sz val="14"/>
        <rFont val="Times New Roman"/>
        <charset val="134"/>
      </rPr>
      <t xml:space="preserve">
</t>
    </r>
    <r>
      <rPr>
        <sz val="14"/>
        <rFont val="宋体"/>
        <charset val="134"/>
      </rPr>
      <t>肘关节内骨折切开复位固定术</t>
    </r>
    <r>
      <rPr>
        <sz val="14"/>
        <rFont val="Times New Roman"/>
        <charset val="134"/>
      </rPr>
      <t xml:space="preserve">
</t>
    </r>
    <r>
      <rPr>
        <sz val="14"/>
        <rFont val="宋体"/>
        <charset val="134"/>
      </rPr>
      <t>肘关节剥脱性骨软骨炎切开复位固定术</t>
    </r>
    <r>
      <rPr>
        <sz val="14"/>
        <rFont val="Times New Roman"/>
        <charset val="134"/>
      </rPr>
      <t xml:space="preserve">
</t>
    </r>
    <r>
      <rPr>
        <sz val="14"/>
        <rFont val="宋体"/>
        <charset val="134"/>
      </rPr>
      <t>陈旧肘关节骨折切开复位内固定术</t>
    </r>
    <r>
      <rPr>
        <sz val="14"/>
        <rFont val="Times New Roman"/>
        <charset val="134"/>
      </rPr>
      <t xml:space="preserve">
</t>
    </r>
    <r>
      <rPr>
        <sz val="14"/>
        <rFont val="宋体"/>
        <charset val="134"/>
      </rPr>
      <t>经关节镜肘关节内骨折复位固定术</t>
    </r>
    <r>
      <rPr>
        <sz val="14"/>
        <rFont val="Times New Roman"/>
        <charset val="134"/>
      </rPr>
      <t xml:space="preserve">
</t>
    </r>
    <r>
      <rPr>
        <sz val="14"/>
        <rFont val="宋体"/>
        <charset val="134"/>
      </rPr>
      <t>尺骨干骨折闭合复位钢板螺丝钉内固定术</t>
    </r>
    <r>
      <rPr>
        <sz val="14"/>
        <rFont val="Times New Roman"/>
        <charset val="134"/>
      </rPr>
      <t xml:space="preserve">
</t>
    </r>
    <r>
      <rPr>
        <sz val="14"/>
        <rFont val="宋体"/>
        <charset val="134"/>
      </rPr>
      <t>尺骨干骨折闭合复位髓内针内固定术</t>
    </r>
    <r>
      <rPr>
        <sz val="14"/>
        <rFont val="Times New Roman"/>
        <charset val="134"/>
      </rPr>
      <t xml:space="preserve">
</t>
    </r>
    <r>
      <rPr>
        <sz val="14"/>
        <rFont val="宋体"/>
        <charset val="134"/>
      </rPr>
      <t>陈旧尺骨干骨折闭合复位髓内针内固定术</t>
    </r>
    <r>
      <rPr>
        <sz val="14"/>
        <rFont val="Times New Roman"/>
        <charset val="134"/>
      </rPr>
      <t xml:space="preserve">
</t>
    </r>
    <r>
      <rPr>
        <sz val="14"/>
        <rFont val="宋体"/>
        <charset val="134"/>
      </rPr>
      <t>尺骨干骨折切开复位内固定术</t>
    </r>
    <r>
      <rPr>
        <sz val="14"/>
        <rFont val="Times New Roman"/>
        <charset val="134"/>
      </rPr>
      <t xml:space="preserve">
</t>
    </r>
    <r>
      <rPr>
        <sz val="14"/>
        <rFont val="宋体"/>
        <charset val="134"/>
      </rPr>
      <t>陈旧尺骨干骨折切开复位内固定术</t>
    </r>
    <r>
      <rPr>
        <sz val="14"/>
        <rFont val="Times New Roman"/>
        <charset val="134"/>
      </rPr>
      <t xml:space="preserve">
</t>
    </r>
    <r>
      <rPr>
        <sz val="14"/>
        <rFont val="宋体"/>
        <charset val="134"/>
      </rPr>
      <t>尺骨干骨折切开复位髓内针内固定术</t>
    </r>
    <r>
      <rPr>
        <sz val="14"/>
        <rFont val="Times New Roman"/>
        <charset val="134"/>
      </rPr>
      <t xml:space="preserve">
</t>
    </r>
    <r>
      <rPr>
        <sz val="14"/>
        <rFont val="宋体"/>
        <charset val="134"/>
      </rPr>
      <t>陈旧尺骨干骨折切开复位髓内针内固定术</t>
    </r>
    <r>
      <rPr>
        <sz val="14"/>
        <rFont val="Times New Roman"/>
        <charset val="134"/>
      </rPr>
      <t xml:space="preserve">
</t>
    </r>
    <r>
      <rPr>
        <sz val="14"/>
        <rFont val="宋体"/>
        <charset val="134"/>
      </rPr>
      <t>尺骨冠状突骨折切开复位内固定术</t>
    </r>
    <r>
      <rPr>
        <sz val="14"/>
        <rFont val="Times New Roman"/>
        <charset val="134"/>
      </rPr>
      <t xml:space="preserve">
</t>
    </r>
    <r>
      <rPr>
        <sz val="14"/>
        <rFont val="宋体"/>
        <charset val="134"/>
      </rPr>
      <t>尺骨近端骨折伴肱桡关节脱位切开复位内固定术</t>
    </r>
    <r>
      <rPr>
        <sz val="14"/>
        <rFont val="Times New Roman"/>
        <charset val="134"/>
      </rPr>
      <t xml:space="preserve">
</t>
    </r>
    <r>
      <rPr>
        <sz val="14"/>
        <rFont val="宋体"/>
        <charset val="134"/>
      </rPr>
      <t>尺骨鹰嘴骨折闭合复位内固定术</t>
    </r>
    <r>
      <rPr>
        <sz val="14"/>
        <rFont val="Times New Roman"/>
        <charset val="134"/>
      </rPr>
      <t xml:space="preserve">
</t>
    </r>
    <r>
      <rPr>
        <sz val="14"/>
        <rFont val="宋体"/>
        <charset val="134"/>
      </rPr>
      <t>尺骨鹰嘴骨折切开复位内固定术</t>
    </r>
    <r>
      <rPr>
        <sz val="14"/>
        <rFont val="Times New Roman"/>
        <charset val="134"/>
      </rPr>
      <t xml:space="preserve">
</t>
    </r>
    <r>
      <rPr>
        <sz val="14"/>
        <rFont val="宋体"/>
        <charset val="134"/>
      </rPr>
      <t>陈旧尺骨鹰嘴骨折切开复位内固定术</t>
    </r>
    <r>
      <rPr>
        <sz val="14"/>
        <rFont val="Times New Roman"/>
        <charset val="134"/>
      </rPr>
      <t xml:space="preserve">
</t>
    </r>
    <r>
      <rPr>
        <sz val="14"/>
        <rFont val="宋体"/>
        <charset val="134"/>
      </rPr>
      <t>经关节镜尺骨茎突骨折复位内固定术</t>
    </r>
    <r>
      <rPr>
        <sz val="14"/>
        <rFont val="Times New Roman"/>
        <charset val="134"/>
      </rPr>
      <t xml:space="preserve">
</t>
    </r>
    <r>
      <rPr>
        <sz val="14"/>
        <rFont val="宋体"/>
        <charset val="134"/>
      </rPr>
      <t>桡骨干骨折闭合复位钢板螺丝钉内固定术</t>
    </r>
    <r>
      <rPr>
        <sz val="14"/>
        <rFont val="Times New Roman"/>
        <charset val="134"/>
      </rPr>
      <t xml:space="preserve">
</t>
    </r>
    <r>
      <rPr>
        <sz val="14"/>
        <rFont val="宋体"/>
        <charset val="134"/>
      </rPr>
      <t>桡骨干骨折闭合复位髓内针内固定术</t>
    </r>
    <r>
      <rPr>
        <sz val="14"/>
        <rFont val="Times New Roman"/>
        <charset val="134"/>
      </rPr>
      <t xml:space="preserve">
</t>
    </r>
    <r>
      <rPr>
        <sz val="14"/>
        <rFont val="宋体"/>
        <charset val="134"/>
      </rPr>
      <t>桡骨干骨折切开复位钢板螺丝钉内固定术</t>
    </r>
    <r>
      <rPr>
        <sz val="14"/>
        <rFont val="Times New Roman"/>
        <charset val="134"/>
      </rPr>
      <t xml:space="preserve">
</t>
    </r>
    <r>
      <rPr>
        <sz val="14"/>
        <rFont val="宋体"/>
        <charset val="134"/>
      </rPr>
      <t>陈旧桡骨干骨折切开复位内固定术</t>
    </r>
    <r>
      <rPr>
        <sz val="14"/>
        <rFont val="Times New Roman"/>
        <charset val="134"/>
      </rPr>
      <t xml:space="preserve">
</t>
    </r>
    <r>
      <rPr>
        <sz val="14"/>
        <rFont val="宋体"/>
        <charset val="134"/>
      </rPr>
      <t>桡骨干骨折切开复位髓内针内固定术</t>
    </r>
    <r>
      <rPr>
        <sz val="14"/>
        <rFont val="Times New Roman"/>
        <charset val="134"/>
      </rPr>
      <t xml:space="preserve">
</t>
    </r>
    <r>
      <rPr>
        <sz val="14"/>
        <rFont val="宋体"/>
        <charset val="134"/>
      </rPr>
      <t>陈旧桡骨干骨折切开复位髓内针内固定术</t>
    </r>
    <r>
      <rPr>
        <sz val="14"/>
        <rFont val="Times New Roman"/>
        <charset val="134"/>
      </rPr>
      <t xml:space="preserve">
</t>
    </r>
    <r>
      <rPr>
        <sz val="14"/>
        <rFont val="宋体"/>
        <charset val="134"/>
      </rPr>
      <t>经关节镜桡骨远端骨折复位内固定术</t>
    </r>
    <r>
      <rPr>
        <sz val="14"/>
        <rFont val="Times New Roman"/>
        <charset val="134"/>
      </rPr>
      <t xml:space="preserve">
</t>
    </r>
    <r>
      <rPr>
        <sz val="14"/>
        <rFont val="宋体"/>
        <charset val="134"/>
      </rPr>
      <t>桡骨头骨折切开复位内固定术</t>
    </r>
    <r>
      <rPr>
        <sz val="14"/>
        <rFont val="Times New Roman"/>
        <charset val="134"/>
      </rPr>
      <t xml:space="preserve">
</t>
    </r>
    <r>
      <rPr>
        <sz val="14"/>
        <rFont val="宋体"/>
        <charset val="134"/>
      </rPr>
      <t>陈旧桡骨头骨折切开复位内固定术</t>
    </r>
    <r>
      <rPr>
        <sz val="14"/>
        <rFont val="Times New Roman"/>
        <charset val="134"/>
      </rPr>
      <t xml:space="preserve">
</t>
    </r>
    <r>
      <rPr>
        <sz val="14"/>
        <rFont val="宋体"/>
        <charset val="134"/>
      </rPr>
      <t>桡骨远端骨折切开复位内固定术</t>
    </r>
    <r>
      <rPr>
        <sz val="14"/>
        <rFont val="Times New Roman"/>
        <charset val="134"/>
      </rPr>
      <t xml:space="preserve">
</t>
    </r>
    <r>
      <rPr>
        <sz val="14"/>
        <rFont val="宋体"/>
        <charset val="134"/>
      </rPr>
      <t>陈旧桡骨远端骨折切开复位内固定术</t>
    </r>
    <r>
      <rPr>
        <sz val="14"/>
        <rFont val="Times New Roman"/>
        <charset val="134"/>
      </rPr>
      <t xml:space="preserve">
</t>
    </r>
    <r>
      <rPr>
        <sz val="14"/>
        <rFont val="宋体"/>
        <charset val="134"/>
      </rPr>
      <t>掌</t>
    </r>
    <r>
      <rPr>
        <sz val="14"/>
        <rFont val="Times New Roman"/>
        <charset val="134"/>
      </rPr>
      <t>/</t>
    </r>
    <r>
      <rPr>
        <sz val="14"/>
        <rFont val="宋体"/>
        <charset val="134"/>
      </rPr>
      <t>指骨骨折切开复位固定术</t>
    </r>
    <r>
      <rPr>
        <sz val="14"/>
        <rFont val="Times New Roman"/>
        <charset val="134"/>
      </rPr>
      <t xml:space="preserve">
</t>
    </r>
    <r>
      <rPr>
        <sz val="14"/>
        <rFont val="宋体"/>
        <charset val="134"/>
      </rPr>
      <t>掌</t>
    </r>
    <r>
      <rPr>
        <sz val="14"/>
        <rFont val="Times New Roman"/>
        <charset val="134"/>
      </rPr>
      <t>/</t>
    </r>
    <r>
      <rPr>
        <sz val="14"/>
        <rFont val="宋体"/>
        <charset val="134"/>
      </rPr>
      <t>指骨关节内骨折切开复位固定术</t>
    </r>
    <r>
      <rPr>
        <sz val="14"/>
        <rFont val="Times New Roman"/>
        <charset val="134"/>
      </rPr>
      <t xml:space="preserve">
</t>
    </r>
    <r>
      <rPr>
        <sz val="14"/>
        <rFont val="宋体"/>
        <charset val="134"/>
      </rPr>
      <t>月骨骨折切开复位内固定术</t>
    </r>
    <r>
      <rPr>
        <sz val="14"/>
        <rFont val="Times New Roman"/>
        <charset val="134"/>
      </rPr>
      <t xml:space="preserve">
</t>
    </r>
    <r>
      <rPr>
        <sz val="14"/>
        <rFont val="宋体"/>
        <charset val="134"/>
      </rPr>
      <t>陈旧月骨骨折切开复位内固定吻合血管的骨瓣移植术</t>
    </r>
    <r>
      <rPr>
        <sz val="14"/>
        <rFont val="Times New Roman"/>
        <charset val="134"/>
      </rPr>
      <t xml:space="preserve">
</t>
    </r>
    <r>
      <rPr>
        <sz val="14"/>
        <rFont val="宋体"/>
        <charset val="134"/>
      </rPr>
      <t>陈旧月骨骨折切开复位内固定植骨术</t>
    </r>
    <r>
      <rPr>
        <sz val="14"/>
        <rFont val="Times New Roman"/>
        <charset val="134"/>
      </rPr>
      <t xml:space="preserve">
</t>
    </r>
    <r>
      <rPr>
        <sz val="14"/>
        <rFont val="宋体"/>
        <charset val="134"/>
      </rPr>
      <t>经关节镜舟骨骨折不愈合内固定植骨术</t>
    </r>
    <r>
      <rPr>
        <sz val="14"/>
        <rFont val="Times New Roman"/>
        <charset val="134"/>
      </rPr>
      <t xml:space="preserve">
</t>
    </r>
    <r>
      <rPr>
        <sz val="14"/>
        <rFont val="宋体"/>
        <charset val="134"/>
      </rPr>
      <t>第一掌骨基底部骨折切开复位固定术</t>
    </r>
    <r>
      <rPr>
        <sz val="14"/>
        <rFont val="Times New Roman"/>
        <charset val="134"/>
      </rPr>
      <t xml:space="preserve">
</t>
    </r>
    <r>
      <rPr>
        <sz val="14"/>
        <rFont val="宋体"/>
        <charset val="134"/>
      </rPr>
      <t>髋关节假体周围骨折内固定术</t>
    </r>
    <r>
      <rPr>
        <sz val="14"/>
        <rFont val="Times New Roman"/>
        <charset val="134"/>
      </rPr>
      <t xml:space="preserve">
</t>
    </r>
    <r>
      <rPr>
        <sz val="14"/>
        <rFont val="宋体"/>
        <charset val="134"/>
      </rPr>
      <t>双反牵引器微创骨折内固定术</t>
    </r>
    <r>
      <rPr>
        <sz val="14"/>
        <rFont val="Times New Roman"/>
        <charset val="134"/>
      </rPr>
      <t xml:space="preserve">
</t>
    </r>
    <r>
      <rPr>
        <sz val="14"/>
        <rFont val="宋体"/>
        <charset val="134"/>
      </rPr>
      <t>皮隆骨折切开复位内固定术</t>
    </r>
    <r>
      <rPr>
        <sz val="14"/>
        <rFont val="Times New Roman"/>
        <charset val="134"/>
      </rPr>
      <t xml:space="preserve">
</t>
    </r>
    <r>
      <rPr>
        <sz val="14"/>
        <rFont val="宋体"/>
        <charset val="134"/>
      </rPr>
      <t>舟骨骨折切开复位内固定术</t>
    </r>
    <r>
      <rPr>
        <sz val="14"/>
        <rFont val="Times New Roman"/>
        <charset val="134"/>
      </rPr>
      <t xml:space="preserve">
</t>
    </r>
    <r>
      <rPr>
        <sz val="14"/>
        <rFont val="宋体"/>
        <charset val="134"/>
      </rPr>
      <t>舟状骨骨折闭合复位内固定术</t>
    </r>
    <r>
      <rPr>
        <sz val="14"/>
        <rFont val="Times New Roman"/>
        <charset val="134"/>
      </rPr>
      <t xml:space="preserve">
</t>
    </r>
    <r>
      <rPr>
        <sz val="14"/>
        <rFont val="宋体"/>
        <charset val="134"/>
      </rPr>
      <t>髌骨骨折切开复位内固定术</t>
    </r>
    <r>
      <rPr>
        <sz val="14"/>
        <rFont val="Times New Roman"/>
        <charset val="134"/>
      </rPr>
      <t xml:space="preserve">
</t>
    </r>
    <r>
      <rPr>
        <sz val="14"/>
        <rFont val="宋体"/>
        <charset val="134"/>
      </rPr>
      <t>陈旧髌骨骨折切开复位内固定术</t>
    </r>
    <r>
      <rPr>
        <sz val="14"/>
        <rFont val="Times New Roman"/>
        <charset val="134"/>
      </rPr>
      <t xml:space="preserve">
</t>
    </r>
    <r>
      <rPr>
        <sz val="14"/>
        <rFont val="宋体"/>
        <charset val="134"/>
      </rPr>
      <t>髌骨骨折闭合复位内固定术</t>
    </r>
    <r>
      <rPr>
        <sz val="14"/>
        <rFont val="Times New Roman"/>
        <charset val="134"/>
      </rPr>
      <t xml:space="preserve">
</t>
    </r>
    <r>
      <rPr>
        <sz val="14"/>
        <rFont val="宋体"/>
        <charset val="134"/>
      </rPr>
      <t>陈旧髌骨骨折闭合复位内固定术</t>
    </r>
    <r>
      <rPr>
        <sz val="14"/>
        <rFont val="Times New Roman"/>
        <charset val="134"/>
      </rPr>
      <t xml:space="preserve">
</t>
    </r>
    <r>
      <rPr>
        <sz val="14"/>
        <rFont val="宋体"/>
        <charset val="134"/>
      </rPr>
      <t>经关节镜髌骨骨折复位内固定术</t>
    </r>
    <r>
      <rPr>
        <sz val="14"/>
        <rFont val="Times New Roman"/>
        <charset val="134"/>
      </rPr>
      <t xml:space="preserve">
</t>
    </r>
    <r>
      <rPr>
        <sz val="14"/>
        <rFont val="宋体"/>
        <charset val="134"/>
      </rPr>
      <t>腓骨骨折切开复位钢板螺丝钉内固定术</t>
    </r>
    <r>
      <rPr>
        <sz val="14"/>
        <rFont val="Times New Roman"/>
        <charset val="134"/>
      </rPr>
      <t xml:space="preserve">
</t>
    </r>
    <r>
      <rPr>
        <sz val="14"/>
        <rFont val="宋体"/>
        <charset val="134"/>
      </rPr>
      <t>陈旧腓骨骨折切开复位钢板螺丝钉内固定术</t>
    </r>
    <r>
      <rPr>
        <sz val="14"/>
        <rFont val="Times New Roman"/>
        <charset val="134"/>
      </rPr>
      <t xml:space="preserve">
</t>
    </r>
    <r>
      <rPr>
        <sz val="14"/>
        <rFont val="宋体"/>
        <charset val="134"/>
      </rPr>
      <t>腓骨骨折闭合复位髓内针内固定术</t>
    </r>
    <r>
      <rPr>
        <sz val="14"/>
        <rFont val="Times New Roman"/>
        <charset val="134"/>
      </rPr>
      <t xml:space="preserve">
</t>
    </r>
    <r>
      <rPr>
        <sz val="14"/>
        <rFont val="宋体"/>
        <charset val="134"/>
      </rPr>
      <t>腓骨骨折闭合复位钢板螺丝钉内固定术</t>
    </r>
    <r>
      <rPr>
        <sz val="14"/>
        <rFont val="Times New Roman"/>
        <charset val="134"/>
      </rPr>
      <t xml:space="preserve">
</t>
    </r>
    <r>
      <rPr>
        <sz val="14"/>
        <rFont val="宋体"/>
        <charset val="134"/>
      </rPr>
      <t>腓骨骨折切开复位髓内针内固定术</t>
    </r>
    <r>
      <rPr>
        <sz val="14"/>
        <rFont val="Times New Roman"/>
        <charset val="134"/>
      </rPr>
      <t xml:space="preserve">
</t>
    </r>
    <r>
      <rPr>
        <sz val="14"/>
        <rFont val="宋体"/>
        <charset val="134"/>
      </rPr>
      <t>跟骨骨折切开复位内固定术</t>
    </r>
    <r>
      <rPr>
        <sz val="14"/>
        <rFont val="Times New Roman"/>
        <charset val="134"/>
      </rPr>
      <t xml:space="preserve">
</t>
    </r>
    <r>
      <rPr>
        <sz val="14"/>
        <rFont val="宋体"/>
        <charset val="134"/>
      </rPr>
      <t>陈旧跟骨骨折切开复位内固定术</t>
    </r>
    <r>
      <rPr>
        <sz val="14"/>
        <rFont val="Times New Roman"/>
        <charset val="134"/>
      </rPr>
      <t xml:space="preserve">
</t>
    </r>
    <r>
      <rPr>
        <sz val="14"/>
        <rFont val="宋体"/>
        <charset val="134"/>
      </rPr>
      <t>距骨骨折闭合复位内固定术</t>
    </r>
    <r>
      <rPr>
        <sz val="14"/>
        <rFont val="Times New Roman"/>
        <charset val="134"/>
      </rPr>
      <t xml:space="preserve">
</t>
    </r>
    <r>
      <rPr>
        <sz val="14"/>
        <rFont val="宋体"/>
        <charset val="134"/>
      </rPr>
      <t>距骨骨折切开复位内固定术</t>
    </r>
    <r>
      <rPr>
        <sz val="14"/>
        <rFont val="Times New Roman"/>
        <charset val="134"/>
      </rPr>
      <t xml:space="preserve">
</t>
    </r>
    <r>
      <rPr>
        <sz val="14"/>
        <rFont val="宋体"/>
        <charset val="134"/>
      </rPr>
      <t>踝关节骨折切开复位内固定术</t>
    </r>
    <r>
      <rPr>
        <sz val="14"/>
        <rFont val="Times New Roman"/>
        <charset val="134"/>
      </rPr>
      <t xml:space="preserve">
</t>
    </r>
    <r>
      <rPr>
        <sz val="14"/>
        <rFont val="宋体"/>
        <charset val="134"/>
      </rPr>
      <t>陈旧踝关节骨折切开复位内固定术</t>
    </r>
    <r>
      <rPr>
        <sz val="14"/>
        <rFont val="Times New Roman"/>
        <charset val="134"/>
      </rPr>
      <t xml:space="preserve">
</t>
    </r>
    <r>
      <rPr>
        <sz val="14"/>
        <rFont val="宋体"/>
        <charset val="134"/>
      </rPr>
      <t>跖骨骨折切开复位内固定术</t>
    </r>
    <r>
      <rPr>
        <sz val="14"/>
        <rFont val="Times New Roman"/>
        <charset val="134"/>
      </rPr>
      <t xml:space="preserve">
</t>
    </r>
    <r>
      <rPr>
        <sz val="14"/>
        <rFont val="宋体"/>
        <charset val="134"/>
      </rPr>
      <t>陈旧跖骨骨折切开复位内固定术</t>
    </r>
    <r>
      <rPr>
        <sz val="14"/>
        <rFont val="Times New Roman"/>
        <charset val="134"/>
      </rPr>
      <t xml:space="preserve">
</t>
    </r>
    <r>
      <rPr>
        <sz val="14"/>
        <rFont val="宋体"/>
        <charset val="134"/>
      </rPr>
      <t>跖骨骨折闭合复位内固定术</t>
    </r>
    <r>
      <rPr>
        <sz val="14"/>
        <rFont val="Times New Roman"/>
        <charset val="134"/>
      </rPr>
      <t xml:space="preserve">
</t>
    </r>
    <r>
      <rPr>
        <sz val="14"/>
        <rFont val="宋体"/>
        <charset val="134"/>
      </rPr>
      <t>趾骨骨折闭合复位内固定术</t>
    </r>
    <r>
      <rPr>
        <sz val="14"/>
        <rFont val="Times New Roman"/>
        <charset val="134"/>
      </rPr>
      <t xml:space="preserve">
</t>
    </r>
    <r>
      <rPr>
        <sz val="14"/>
        <rFont val="宋体"/>
        <charset val="134"/>
      </rPr>
      <t>趾骨骨折切开复位内固定术</t>
    </r>
    <r>
      <rPr>
        <sz val="14"/>
        <rFont val="Times New Roman"/>
        <charset val="134"/>
      </rPr>
      <t xml:space="preserve">
</t>
    </r>
    <r>
      <rPr>
        <sz val="14"/>
        <rFont val="宋体"/>
        <charset val="134"/>
      </rPr>
      <t>陈旧趾骨骨折切开复位内固定术</t>
    </r>
    <r>
      <rPr>
        <sz val="14"/>
        <rFont val="Times New Roman"/>
        <charset val="134"/>
      </rPr>
      <t xml:space="preserve">
</t>
    </r>
    <r>
      <rPr>
        <sz val="14"/>
        <rFont val="宋体"/>
        <charset val="134"/>
      </rPr>
      <t>肱骨远端骨骺分离复位内固定术</t>
    </r>
    <r>
      <rPr>
        <sz val="14"/>
        <rFont val="Times New Roman"/>
        <charset val="134"/>
      </rPr>
      <t xml:space="preserve">
</t>
    </r>
    <r>
      <rPr>
        <sz val="14"/>
        <rFont val="宋体"/>
        <charset val="134"/>
      </rPr>
      <t>经关节镜舟骨复位固定术</t>
    </r>
    <r>
      <rPr>
        <sz val="14"/>
        <rFont val="Times New Roman"/>
        <charset val="134"/>
      </rPr>
      <t xml:space="preserve">
</t>
    </r>
    <r>
      <rPr>
        <sz val="14"/>
        <rFont val="宋体"/>
        <charset val="134"/>
      </rPr>
      <t>指</t>
    </r>
    <r>
      <rPr>
        <sz val="14"/>
        <rFont val="Times New Roman"/>
        <charset val="134"/>
      </rPr>
      <t>/</t>
    </r>
    <r>
      <rPr>
        <sz val="14"/>
        <rFont val="宋体"/>
        <charset val="134"/>
      </rPr>
      <t>趾清创短缩缝合术</t>
    </r>
    <r>
      <rPr>
        <sz val="14"/>
        <rFont val="Times New Roman"/>
        <charset val="134"/>
      </rPr>
      <t xml:space="preserve">
</t>
    </r>
    <r>
      <rPr>
        <sz val="14"/>
        <rFont val="宋体"/>
        <charset val="134"/>
      </rPr>
      <t>股骨骨骺损伤开放性复位术</t>
    </r>
    <r>
      <rPr>
        <sz val="14"/>
        <rFont val="Times New Roman"/>
        <charset val="134"/>
      </rPr>
      <t xml:space="preserve">
</t>
    </r>
    <r>
      <rPr>
        <sz val="14"/>
        <rFont val="宋体"/>
        <charset val="134"/>
      </rPr>
      <t>股骨远端骨骺损伤闭合性复位术</t>
    </r>
    <r>
      <rPr>
        <sz val="14"/>
        <rFont val="Times New Roman"/>
        <charset val="134"/>
      </rPr>
      <t xml:space="preserve">
</t>
    </r>
    <r>
      <rPr>
        <sz val="14"/>
        <rFont val="宋体"/>
        <charset val="134"/>
      </rPr>
      <t>腓骨骨骺损伤闭合复位术</t>
    </r>
    <r>
      <rPr>
        <sz val="14"/>
        <rFont val="Times New Roman"/>
        <charset val="134"/>
      </rPr>
      <t xml:space="preserve">
</t>
    </r>
    <r>
      <rPr>
        <sz val="14"/>
        <rFont val="宋体"/>
        <charset val="134"/>
      </rPr>
      <t>跟骨骨折闭合复位撬拨固定术</t>
    </r>
    <r>
      <rPr>
        <sz val="14"/>
        <rFont val="Times New Roman"/>
        <charset val="134"/>
      </rPr>
      <t xml:space="preserve">
</t>
    </r>
    <r>
      <rPr>
        <sz val="14"/>
        <rFont val="宋体"/>
        <charset val="134"/>
      </rPr>
      <t>经关节镜踝关节骨折复位术</t>
    </r>
    <r>
      <rPr>
        <sz val="14"/>
        <rFont val="Times New Roman"/>
        <charset val="134"/>
      </rPr>
      <t xml:space="preserve">
</t>
    </r>
    <r>
      <rPr>
        <sz val="14"/>
        <rFont val="宋体"/>
        <charset val="134"/>
      </rPr>
      <t>关节骨软骨骨折复位内固定术</t>
    </r>
    <r>
      <rPr>
        <sz val="14"/>
        <rFont val="Times New Roman"/>
        <charset val="134"/>
      </rPr>
      <t xml:space="preserve">
</t>
    </r>
    <r>
      <rPr>
        <sz val="14"/>
        <rFont val="宋体"/>
        <charset val="134"/>
      </rPr>
      <t>关节镜下关节骨软骨骨折复位内固定术</t>
    </r>
    <r>
      <rPr>
        <sz val="14"/>
        <rFont val="Times New Roman"/>
        <charset val="134"/>
      </rPr>
      <t xml:space="preserve">
</t>
    </r>
    <r>
      <rPr>
        <sz val="14"/>
        <rFont val="宋体"/>
        <charset val="134"/>
      </rPr>
      <t>第一掌骨基底部骨折脱位闭合复位内固定术</t>
    </r>
    <r>
      <rPr>
        <sz val="14"/>
        <rFont val="Times New Roman"/>
        <charset val="134"/>
      </rPr>
      <t xml:space="preserve">
</t>
    </r>
    <r>
      <rPr>
        <sz val="14"/>
        <rFont val="宋体"/>
        <charset val="134"/>
      </rPr>
      <t>撕脱骨折切开复位内固定术</t>
    </r>
    <r>
      <rPr>
        <sz val="14"/>
        <rFont val="Times New Roman"/>
        <charset val="134"/>
      </rPr>
      <t xml:space="preserve">
</t>
    </r>
    <r>
      <rPr>
        <sz val="14"/>
        <rFont val="宋体"/>
        <charset val="134"/>
      </rPr>
      <t>桡骨尺骨切断术</t>
    </r>
    <r>
      <rPr>
        <sz val="14"/>
        <rFont val="Times New Roman"/>
        <charset val="134"/>
      </rPr>
      <t xml:space="preserve">
</t>
    </r>
    <r>
      <rPr>
        <sz val="14"/>
        <rFont val="宋体"/>
        <charset val="134"/>
      </rPr>
      <t>骨折脱位复位钢针固定术</t>
    </r>
  </si>
  <si>
    <t>HWM6J301
HWN6J301
HWM7H701
HWN7H701</t>
  </si>
  <si>
    <r>
      <rPr>
        <sz val="14"/>
        <rFont val="宋体"/>
        <charset val="134"/>
      </rPr>
      <t>尺骨人工骨植骨术</t>
    </r>
    <r>
      <rPr>
        <sz val="14"/>
        <rFont val="Times New Roman"/>
        <charset val="134"/>
      </rPr>
      <t xml:space="preserve">
</t>
    </r>
    <r>
      <rPr>
        <sz val="14"/>
        <rFont val="宋体"/>
        <charset val="134"/>
      </rPr>
      <t>桡骨人工骨植骨术</t>
    </r>
    <r>
      <rPr>
        <sz val="14"/>
        <rFont val="Times New Roman"/>
        <charset val="134"/>
      </rPr>
      <t xml:space="preserve">
</t>
    </r>
    <r>
      <rPr>
        <sz val="14"/>
        <rFont val="宋体"/>
        <charset val="134"/>
      </rPr>
      <t>尺骨骨骺损伤闭合性复位术</t>
    </r>
    <r>
      <rPr>
        <sz val="14"/>
        <rFont val="Times New Roman"/>
        <charset val="134"/>
      </rPr>
      <t xml:space="preserve">
</t>
    </r>
    <r>
      <rPr>
        <sz val="14"/>
        <rFont val="宋体"/>
        <charset val="134"/>
      </rPr>
      <t>桡骨骨骺损伤闭合复位术</t>
    </r>
  </si>
  <si>
    <r>
      <rPr>
        <sz val="14"/>
        <rFont val="Times New Roman"/>
        <charset val="134"/>
      </rPr>
      <t xml:space="preserve">01 </t>
    </r>
    <r>
      <rPr>
        <sz val="14"/>
        <rFont val="宋体"/>
        <charset val="134"/>
      </rPr>
      <t>肱骨、股骨、胫骨加收</t>
    </r>
    <r>
      <rPr>
        <sz val="14"/>
        <rFont val="Times New Roman"/>
        <charset val="134"/>
      </rPr>
      <t xml:space="preserve">
</t>
    </r>
  </si>
  <si>
    <t>TTJH0335 TTJH0357 TTJH0329 TTJH0367 TTJH0395 TTJH0450 TTJH0425</t>
  </si>
  <si>
    <r>
      <rPr>
        <sz val="14"/>
        <rFont val="宋体"/>
        <charset val="134"/>
      </rPr>
      <t>螺丝钉固定术</t>
    </r>
    <r>
      <rPr>
        <sz val="14"/>
        <rFont val="Times New Roman"/>
        <charset val="134"/>
      </rPr>
      <t>(</t>
    </r>
    <r>
      <rPr>
        <sz val="14"/>
        <rFont val="宋体"/>
        <charset val="134"/>
      </rPr>
      <t>腰、股、髋</t>
    </r>
    <r>
      <rPr>
        <sz val="14"/>
        <rFont val="Times New Roman"/>
        <charset val="134"/>
      </rPr>
      <t xml:space="preserve">)
</t>
    </r>
    <r>
      <rPr>
        <sz val="14"/>
        <rFont val="宋体"/>
        <charset val="134"/>
      </rPr>
      <t>股骨骨折切开复位梅花针内固定术
股骨肱骨开放清创固定术 
肱骨切开复位内固定术取髂骨植骨三关节固定术 
肱骨切开复位内固定术
股骨颈骨折骨元针固定术 胫腓骨切开复位植骨术</t>
    </r>
  </si>
  <si>
    <t>HWH7M315
HWH7M316
HWH7M317
HWH7M318
HWH7M319
HWH7M320
HWH7M321
HWH7M322
HWH7M301
HWH7M302
HWH7M303
HWH7M304
HWH7M305
HWH7M306
HWH7M307
HWH7M308
HWH7M311
HWH7M312
HWH7M325
HWH7M326
HWH7M328
HWH7M329
HWH7M501
HXG7M301
HXG7M302
HXG7M303
HXG7M304
HXG7M313
HXG7M307
HXG7M308
HXG7M309
HXG7M310
HXG7M314
HXG7M315
HXG7M316
HXG7M318
HXG7M319
HXG7M328
HXG7M329
HXG7M330
HXG7M332
HXG7M333
HXG7M334
HXG7M335
HXG7M501
HXG7M502
HXG7M321
HXG7M322
HXG7M323
HXG7M324
HXP7M302
HXP7M303
HXP7M304
HXP7M306
HXP7M308
HXP7M312
HXP7M313
HXP7M314
HXP7M315
HXP7M316
HXP7M317
HXP7M318
HXP7M501
HXP7M309
HXP7M311</t>
  </si>
  <si>
    <r>
      <rPr>
        <sz val="14"/>
        <rFont val="宋体"/>
        <charset val="134"/>
      </rPr>
      <t>肱骨近端骨折切开复位内固定术</t>
    </r>
    <r>
      <rPr>
        <sz val="14"/>
        <rFont val="Times New Roman"/>
        <charset val="134"/>
      </rPr>
      <t xml:space="preserve">
</t>
    </r>
    <r>
      <rPr>
        <sz val="14"/>
        <rFont val="宋体"/>
        <charset val="134"/>
      </rPr>
      <t>陈旧肱骨近端骨折切开复位钢板螺丝钉内固定术</t>
    </r>
    <r>
      <rPr>
        <sz val="14"/>
        <rFont val="Times New Roman"/>
        <charset val="134"/>
      </rPr>
      <t xml:space="preserve">
</t>
    </r>
    <r>
      <rPr>
        <sz val="14"/>
        <rFont val="宋体"/>
        <charset val="134"/>
      </rPr>
      <t>肱骨近端骨折闭合复位钢板螺丝钉内固定术</t>
    </r>
    <r>
      <rPr>
        <sz val="14"/>
        <rFont val="Times New Roman"/>
        <charset val="134"/>
      </rPr>
      <t xml:space="preserve">
</t>
    </r>
    <r>
      <rPr>
        <sz val="14"/>
        <rFont val="宋体"/>
        <charset val="134"/>
      </rPr>
      <t>肱骨近端骨折闭合复位髓内针内固定术</t>
    </r>
    <r>
      <rPr>
        <sz val="14"/>
        <rFont val="Times New Roman"/>
        <charset val="134"/>
      </rPr>
      <t xml:space="preserve">
</t>
    </r>
    <r>
      <rPr>
        <sz val="14"/>
        <rFont val="宋体"/>
        <charset val="134"/>
      </rPr>
      <t>肱骨近端骨折切开复位髓内针内固定术</t>
    </r>
    <r>
      <rPr>
        <sz val="14"/>
        <rFont val="Times New Roman"/>
        <charset val="134"/>
      </rPr>
      <t xml:space="preserve">
</t>
    </r>
    <r>
      <rPr>
        <sz val="14"/>
        <rFont val="宋体"/>
        <charset val="134"/>
      </rPr>
      <t>陈旧肱骨近端骨折切开复位髓内针内固定术</t>
    </r>
    <r>
      <rPr>
        <sz val="14"/>
        <rFont val="Times New Roman"/>
        <charset val="134"/>
      </rPr>
      <t xml:space="preserve">
</t>
    </r>
    <r>
      <rPr>
        <sz val="14"/>
        <rFont val="宋体"/>
        <charset val="134"/>
      </rPr>
      <t>肱骨髁间骨折切开复位内固定术</t>
    </r>
    <r>
      <rPr>
        <sz val="14"/>
        <rFont val="Times New Roman"/>
        <charset val="134"/>
      </rPr>
      <t xml:space="preserve">
</t>
    </r>
    <r>
      <rPr>
        <sz val="14"/>
        <rFont val="宋体"/>
        <charset val="134"/>
      </rPr>
      <t>陈旧肱骨髁间骨折切开复位内固定术</t>
    </r>
    <r>
      <rPr>
        <sz val="14"/>
        <rFont val="Times New Roman"/>
        <charset val="134"/>
      </rPr>
      <t xml:space="preserve">
</t>
    </r>
    <r>
      <rPr>
        <sz val="14"/>
        <rFont val="宋体"/>
        <charset val="134"/>
      </rPr>
      <t>肱骨大结节撕脱骨折切开固定术</t>
    </r>
    <r>
      <rPr>
        <sz val="14"/>
        <rFont val="Times New Roman"/>
        <charset val="134"/>
      </rPr>
      <t xml:space="preserve">
</t>
    </r>
    <r>
      <rPr>
        <sz val="14"/>
        <rFont val="宋体"/>
        <charset val="134"/>
      </rPr>
      <t>肱骨单髁骨折切开复位内固定术</t>
    </r>
    <r>
      <rPr>
        <sz val="14"/>
        <rFont val="Times New Roman"/>
        <charset val="134"/>
      </rPr>
      <t xml:space="preserve">
</t>
    </r>
    <r>
      <rPr>
        <sz val="14"/>
        <rFont val="宋体"/>
        <charset val="134"/>
      </rPr>
      <t>陈旧肱骨单髁骨折切开复位内固定术</t>
    </r>
    <r>
      <rPr>
        <sz val="14"/>
        <rFont val="Times New Roman"/>
        <charset val="134"/>
      </rPr>
      <t xml:space="preserve">
</t>
    </r>
    <r>
      <rPr>
        <sz val="14"/>
        <rFont val="宋体"/>
        <charset val="134"/>
      </rPr>
      <t>肱骨干骨折闭合复位钢板螺丝钉内固定术</t>
    </r>
    <r>
      <rPr>
        <sz val="14"/>
        <rFont val="Times New Roman"/>
        <charset val="134"/>
      </rPr>
      <t xml:space="preserve">
</t>
    </r>
    <r>
      <rPr>
        <sz val="14"/>
        <rFont val="宋体"/>
        <charset val="134"/>
      </rPr>
      <t>肱骨干骨折闭合复位髓内针内固定术</t>
    </r>
    <r>
      <rPr>
        <sz val="14"/>
        <rFont val="Times New Roman"/>
        <charset val="134"/>
      </rPr>
      <t xml:space="preserve">
</t>
    </r>
    <r>
      <rPr>
        <sz val="14"/>
        <rFont val="宋体"/>
        <charset val="134"/>
      </rPr>
      <t>陈旧肱骨干骨折闭合复位髓内针内固定术</t>
    </r>
    <r>
      <rPr>
        <sz val="14"/>
        <rFont val="Times New Roman"/>
        <charset val="134"/>
      </rPr>
      <t xml:space="preserve">
</t>
    </r>
    <r>
      <rPr>
        <sz val="14"/>
        <rFont val="宋体"/>
        <charset val="134"/>
      </rPr>
      <t>肱骨干骨折切开复位钢板螺丝钉内固定术</t>
    </r>
    <r>
      <rPr>
        <sz val="14"/>
        <rFont val="Times New Roman"/>
        <charset val="134"/>
      </rPr>
      <t xml:space="preserve">
</t>
    </r>
    <r>
      <rPr>
        <sz val="14"/>
        <rFont val="宋体"/>
        <charset val="134"/>
      </rPr>
      <t>陈旧肱骨干骨折切开复位钢板螺丝钉内固定术</t>
    </r>
    <r>
      <rPr>
        <sz val="14"/>
        <rFont val="Times New Roman"/>
        <charset val="134"/>
      </rPr>
      <t xml:space="preserve">
</t>
    </r>
    <r>
      <rPr>
        <sz val="14"/>
        <rFont val="宋体"/>
        <charset val="134"/>
      </rPr>
      <t>肱骨干骨折切开复位髓内针内固定术</t>
    </r>
    <r>
      <rPr>
        <sz val="14"/>
        <rFont val="Times New Roman"/>
        <charset val="134"/>
      </rPr>
      <t xml:space="preserve">
</t>
    </r>
    <r>
      <rPr>
        <sz val="14"/>
        <rFont val="宋体"/>
        <charset val="134"/>
      </rPr>
      <t>陈旧肱骨干骨折切开复位髓内针内固定术</t>
    </r>
    <r>
      <rPr>
        <sz val="14"/>
        <rFont val="Times New Roman"/>
        <charset val="134"/>
      </rPr>
      <t xml:space="preserve">
</t>
    </r>
    <r>
      <rPr>
        <sz val="14"/>
        <rFont val="宋体"/>
        <charset val="134"/>
      </rPr>
      <t>肱骨髁上骨折切开复位内固定术</t>
    </r>
    <r>
      <rPr>
        <sz val="14"/>
        <rFont val="Times New Roman"/>
        <charset val="134"/>
      </rPr>
      <t xml:space="preserve">
</t>
    </r>
    <r>
      <rPr>
        <sz val="14"/>
        <rFont val="宋体"/>
        <charset val="134"/>
      </rPr>
      <t>陈旧肱骨髁上骨折切开复位内固定术</t>
    </r>
    <r>
      <rPr>
        <sz val="14"/>
        <rFont val="Times New Roman"/>
        <charset val="134"/>
      </rPr>
      <t xml:space="preserve">
</t>
    </r>
    <r>
      <rPr>
        <sz val="14"/>
        <rFont val="宋体"/>
        <charset val="134"/>
      </rPr>
      <t>肱骨髁上骨折闭合复位克氏针固定术</t>
    </r>
    <r>
      <rPr>
        <sz val="14"/>
        <rFont val="Times New Roman"/>
        <charset val="134"/>
      </rPr>
      <t xml:space="preserve">
</t>
    </r>
    <r>
      <rPr>
        <sz val="14"/>
        <rFont val="宋体"/>
        <charset val="134"/>
      </rPr>
      <t>肱骨外髁骨折切开复位内固定术</t>
    </r>
    <r>
      <rPr>
        <sz val="14"/>
        <rFont val="Times New Roman"/>
        <charset val="134"/>
      </rPr>
      <t xml:space="preserve">
</t>
    </r>
    <r>
      <rPr>
        <sz val="14"/>
        <rFont val="宋体"/>
        <charset val="134"/>
      </rPr>
      <t>经关节镜肱骨大结节撕脱骨折固定术</t>
    </r>
    <r>
      <rPr>
        <sz val="14"/>
        <rFont val="Times New Roman"/>
        <charset val="134"/>
      </rPr>
      <t xml:space="preserve">
</t>
    </r>
    <r>
      <rPr>
        <sz val="14"/>
        <rFont val="宋体"/>
        <charset val="134"/>
      </rPr>
      <t>股骨干骨折闭合复位钢板螺丝钉内固定术</t>
    </r>
    <r>
      <rPr>
        <sz val="14"/>
        <rFont val="Times New Roman"/>
        <charset val="134"/>
      </rPr>
      <t xml:space="preserve">
</t>
    </r>
    <r>
      <rPr>
        <sz val="14"/>
        <rFont val="宋体"/>
        <charset val="134"/>
      </rPr>
      <t>陈旧股骨干骨折闭合复位钢板螺丝钉内固定术</t>
    </r>
    <r>
      <rPr>
        <sz val="14"/>
        <rFont val="Times New Roman"/>
        <charset val="134"/>
      </rPr>
      <t xml:space="preserve">
</t>
    </r>
    <r>
      <rPr>
        <sz val="14"/>
        <rFont val="宋体"/>
        <charset val="134"/>
      </rPr>
      <t>股骨干骨折闭合复位髓内针内固定术</t>
    </r>
    <r>
      <rPr>
        <sz val="14"/>
        <rFont val="Times New Roman"/>
        <charset val="134"/>
      </rPr>
      <t xml:space="preserve">
</t>
    </r>
    <r>
      <rPr>
        <sz val="14"/>
        <rFont val="宋体"/>
        <charset val="134"/>
      </rPr>
      <t>陈旧股骨干骨折闭合复位髓内针内固定术</t>
    </r>
    <r>
      <rPr>
        <sz val="14"/>
        <rFont val="Times New Roman"/>
        <charset val="134"/>
      </rPr>
      <t xml:space="preserve">
</t>
    </r>
    <r>
      <rPr>
        <sz val="14"/>
        <rFont val="宋体"/>
        <charset val="134"/>
      </rPr>
      <t>股骨颈骨折闭合复位内固定术</t>
    </r>
    <r>
      <rPr>
        <sz val="14"/>
        <rFont val="Times New Roman"/>
        <charset val="134"/>
      </rPr>
      <t xml:space="preserve">
</t>
    </r>
    <r>
      <rPr>
        <sz val="14"/>
        <rFont val="宋体"/>
        <charset val="134"/>
      </rPr>
      <t>股骨干骨折切开复位内固定术</t>
    </r>
    <r>
      <rPr>
        <sz val="14"/>
        <rFont val="Times New Roman"/>
        <charset val="134"/>
      </rPr>
      <t xml:space="preserve">
</t>
    </r>
    <r>
      <rPr>
        <sz val="14"/>
        <rFont val="宋体"/>
        <charset val="134"/>
      </rPr>
      <t>陈旧股骨干骨折切开复位内固定术</t>
    </r>
    <r>
      <rPr>
        <sz val="14"/>
        <rFont val="Times New Roman"/>
        <charset val="134"/>
      </rPr>
      <t xml:space="preserve">
</t>
    </r>
    <r>
      <rPr>
        <sz val="14"/>
        <rFont val="宋体"/>
        <charset val="134"/>
      </rPr>
      <t>股骨干骨折切开复位髓内针内固定术</t>
    </r>
    <r>
      <rPr>
        <sz val="14"/>
        <rFont val="Times New Roman"/>
        <charset val="134"/>
      </rPr>
      <t xml:space="preserve">
</t>
    </r>
    <r>
      <rPr>
        <sz val="14"/>
        <rFont val="宋体"/>
        <charset val="134"/>
      </rPr>
      <t>陈旧股骨干骨折切开复位髓内针内固定术</t>
    </r>
    <r>
      <rPr>
        <sz val="14"/>
        <rFont val="Times New Roman"/>
        <charset val="134"/>
      </rPr>
      <t xml:space="preserve">
</t>
    </r>
    <r>
      <rPr>
        <sz val="14"/>
        <rFont val="宋体"/>
        <charset val="134"/>
      </rPr>
      <t>陈旧股骨颈骨折闭合复位内固定术</t>
    </r>
    <r>
      <rPr>
        <sz val="14"/>
        <rFont val="Times New Roman"/>
        <charset val="134"/>
      </rPr>
      <t xml:space="preserve">
</t>
    </r>
    <r>
      <rPr>
        <sz val="14"/>
        <rFont val="宋体"/>
        <charset val="134"/>
      </rPr>
      <t>股骨颈骨折切开复位内固定术</t>
    </r>
    <r>
      <rPr>
        <sz val="14"/>
        <rFont val="Times New Roman"/>
        <charset val="134"/>
      </rPr>
      <t xml:space="preserve">
</t>
    </r>
    <r>
      <rPr>
        <sz val="14"/>
        <rFont val="宋体"/>
        <charset val="134"/>
      </rPr>
      <t>陈旧股骨颈骨折切开复位内固定术</t>
    </r>
    <r>
      <rPr>
        <sz val="14"/>
        <rFont val="Times New Roman"/>
        <charset val="134"/>
      </rPr>
      <t xml:space="preserve">
</t>
    </r>
    <r>
      <rPr>
        <sz val="14"/>
        <rFont val="宋体"/>
        <charset val="134"/>
      </rPr>
      <t>股骨髁间骨折闭合复位钢板螺丝钉内固定术</t>
    </r>
    <r>
      <rPr>
        <sz val="14"/>
        <rFont val="Times New Roman"/>
        <charset val="134"/>
      </rPr>
      <t xml:space="preserve">
</t>
    </r>
    <r>
      <rPr>
        <sz val="14"/>
        <rFont val="宋体"/>
        <charset val="134"/>
      </rPr>
      <t>股骨髁间骨折闭合复位髓内针内固定术</t>
    </r>
    <r>
      <rPr>
        <sz val="14"/>
        <rFont val="Times New Roman"/>
        <charset val="134"/>
      </rPr>
      <t xml:space="preserve">
</t>
    </r>
    <r>
      <rPr>
        <sz val="14"/>
        <rFont val="宋体"/>
        <charset val="134"/>
      </rPr>
      <t>股骨头骨折切开复位内固定术</t>
    </r>
    <r>
      <rPr>
        <sz val="14"/>
        <rFont val="Times New Roman"/>
        <charset val="134"/>
      </rPr>
      <t xml:space="preserve">
</t>
    </r>
    <r>
      <rPr>
        <sz val="14"/>
        <rFont val="宋体"/>
        <charset val="134"/>
      </rPr>
      <t>股骨转子间骨折闭合复位钢板螺丝钉内固定术</t>
    </r>
    <r>
      <rPr>
        <sz val="14"/>
        <rFont val="Times New Roman"/>
        <charset val="134"/>
      </rPr>
      <t xml:space="preserve">
</t>
    </r>
    <r>
      <rPr>
        <sz val="14"/>
        <rFont val="宋体"/>
        <charset val="134"/>
      </rPr>
      <t>股骨转子间骨折闭合复位髓内针内固定术</t>
    </r>
    <r>
      <rPr>
        <sz val="14"/>
        <rFont val="Times New Roman"/>
        <charset val="134"/>
      </rPr>
      <t xml:space="preserve">
</t>
    </r>
    <r>
      <rPr>
        <sz val="14"/>
        <rFont val="宋体"/>
        <charset val="134"/>
      </rPr>
      <t>股骨转子间骨折切开复位髓内针内固定术</t>
    </r>
    <r>
      <rPr>
        <sz val="14"/>
        <rFont val="Times New Roman"/>
        <charset val="134"/>
      </rPr>
      <t xml:space="preserve">
</t>
    </r>
    <r>
      <rPr>
        <sz val="14"/>
        <rFont val="宋体"/>
        <charset val="134"/>
      </rPr>
      <t>陈旧股骨转子间骨折切开复位髓内针内固定术</t>
    </r>
    <r>
      <rPr>
        <sz val="14"/>
        <rFont val="Times New Roman"/>
        <charset val="134"/>
      </rPr>
      <t xml:space="preserve">
</t>
    </r>
    <r>
      <rPr>
        <sz val="14"/>
        <rFont val="宋体"/>
        <charset val="134"/>
      </rPr>
      <t>股骨转子间骨折切开复位内固定术</t>
    </r>
    <r>
      <rPr>
        <sz val="14"/>
        <rFont val="Times New Roman"/>
        <charset val="134"/>
      </rPr>
      <t xml:space="preserve">
</t>
    </r>
    <r>
      <rPr>
        <sz val="14"/>
        <rFont val="宋体"/>
        <charset val="134"/>
      </rPr>
      <t>陈旧股骨转子间骨折切开复位内固定术</t>
    </r>
    <r>
      <rPr>
        <sz val="14"/>
        <rFont val="Times New Roman"/>
        <charset val="134"/>
      </rPr>
      <t xml:space="preserve">
</t>
    </r>
    <r>
      <rPr>
        <sz val="14"/>
        <rFont val="宋体"/>
        <charset val="134"/>
      </rPr>
      <t>经关节镜股骨髁骨折复位内固定术</t>
    </r>
    <r>
      <rPr>
        <sz val="14"/>
        <rFont val="Times New Roman"/>
        <charset val="134"/>
      </rPr>
      <t xml:space="preserve">
</t>
    </r>
    <r>
      <rPr>
        <sz val="14"/>
        <rFont val="宋体"/>
        <charset val="134"/>
      </rPr>
      <t>经关节镜股骨头骨折复位内固定术</t>
    </r>
    <r>
      <rPr>
        <sz val="14"/>
        <rFont val="Times New Roman"/>
        <charset val="134"/>
      </rPr>
      <t xml:space="preserve">
</t>
    </r>
    <r>
      <rPr>
        <sz val="14"/>
        <rFont val="宋体"/>
        <charset val="134"/>
      </rPr>
      <t>陈旧股骨髁间骨折切开复位内固定术</t>
    </r>
    <r>
      <rPr>
        <sz val="14"/>
        <rFont val="Times New Roman"/>
        <charset val="134"/>
      </rPr>
      <t xml:space="preserve">
</t>
    </r>
    <r>
      <rPr>
        <sz val="14"/>
        <rFont val="宋体"/>
        <charset val="134"/>
      </rPr>
      <t>股骨髁间骨折切开复位钢板螺丝钉内固定术</t>
    </r>
    <r>
      <rPr>
        <sz val="14"/>
        <rFont val="Times New Roman"/>
        <charset val="134"/>
      </rPr>
      <t xml:space="preserve">
</t>
    </r>
    <r>
      <rPr>
        <sz val="14"/>
        <rFont val="宋体"/>
        <charset val="134"/>
      </rPr>
      <t>股骨髁间骨折切开复位髓内针内固定术</t>
    </r>
    <r>
      <rPr>
        <sz val="14"/>
        <rFont val="Times New Roman"/>
        <charset val="134"/>
      </rPr>
      <t xml:space="preserve">
</t>
    </r>
    <r>
      <rPr>
        <sz val="14"/>
        <rFont val="宋体"/>
        <charset val="134"/>
      </rPr>
      <t>陈旧股骨髁间骨折切开复位髓内针内固定术</t>
    </r>
    <r>
      <rPr>
        <sz val="14"/>
        <rFont val="Times New Roman"/>
        <charset val="134"/>
      </rPr>
      <t xml:space="preserve">
</t>
    </r>
    <r>
      <rPr>
        <sz val="14"/>
        <rFont val="宋体"/>
        <charset val="134"/>
      </rPr>
      <t>胫骨平台骨折切开复位钢板螺丝钉内固定术</t>
    </r>
    <r>
      <rPr>
        <sz val="14"/>
        <rFont val="Times New Roman"/>
        <charset val="134"/>
      </rPr>
      <t xml:space="preserve">
</t>
    </r>
    <r>
      <rPr>
        <sz val="14"/>
        <rFont val="宋体"/>
        <charset val="134"/>
      </rPr>
      <t>陈旧胫骨平台骨折切开复位钢板螺丝钉内固定术</t>
    </r>
    <r>
      <rPr>
        <sz val="14"/>
        <rFont val="Times New Roman"/>
        <charset val="134"/>
      </rPr>
      <t xml:space="preserve">
</t>
    </r>
    <r>
      <rPr>
        <sz val="14"/>
        <rFont val="宋体"/>
        <charset val="134"/>
      </rPr>
      <t>陈旧胫骨平台骨折切开复位髓内针内固定术</t>
    </r>
    <r>
      <rPr>
        <sz val="14"/>
        <rFont val="Times New Roman"/>
        <charset val="134"/>
      </rPr>
      <t xml:space="preserve">
</t>
    </r>
    <r>
      <rPr>
        <sz val="14"/>
        <rFont val="宋体"/>
        <charset val="134"/>
      </rPr>
      <t>胫骨平台骨折切开复位髓内针内固定术</t>
    </r>
    <r>
      <rPr>
        <sz val="14"/>
        <rFont val="Times New Roman"/>
        <charset val="134"/>
      </rPr>
      <t xml:space="preserve">
</t>
    </r>
    <r>
      <rPr>
        <sz val="14"/>
        <rFont val="宋体"/>
        <charset val="134"/>
      </rPr>
      <t>胫骨平台骨折闭合复位内固定术</t>
    </r>
    <r>
      <rPr>
        <sz val="14"/>
        <rFont val="Times New Roman"/>
        <charset val="134"/>
      </rPr>
      <t xml:space="preserve">
</t>
    </r>
    <r>
      <rPr>
        <sz val="14"/>
        <rFont val="宋体"/>
        <charset val="134"/>
      </rPr>
      <t>陈旧胫骨骨折闭合复位钢板螺丝钉内固定术</t>
    </r>
    <r>
      <rPr>
        <sz val="14"/>
        <rFont val="Times New Roman"/>
        <charset val="134"/>
      </rPr>
      <t xml:space="preserve">
</t>
    </r>
    <r>
      <rPr>
        <sz val="14"/>
        <rFont val="宋体"/>
        <charset val="134"/>
      </rPr>
      <t>胫骨骨折闭合复位髓内针内固定术</t>
    </r>
    <r>
      <rPr>
        <sz val="14"/>
        <rFont val="Times New Roman"/>
        <charset val="134"/>
      </rPr>
      <t xml:space="preserve">
</t>
    </r>
    <r>
      <rPr>
        <sz val="14"/>
        <rFont val="宋体"/>
        <charset val="134"/>
      </rPr>
      <t>陈旧胫骨骨折闭合复位髓内针内固定术</t>
    </r>
    <r>
      <rPr>
        <sz val="14"/>
        <rFont val="Times New Roman"/>
        <charset val="134"/>
      </rPr>
      <t xml:space="preserve">
</t>
    </r>
    <r>
      <rPr>
        <sz val="14"/>
        <rFont val="宋体"/>
        <charset val="134"/>
      </rPr>
      <t>胫骨骨折切开复位髓内针内固定术</t>
    </r>
    <r>
      <rPr>
        <sz val="14"/>
        <rFont val="Times New Roman"/>
        <charset val="134"/>
      </rPr>
      <t xml:space="preserve">
</t>
    </r>
    <r>
      <rPr>
        <sz val="14"/>
        <rFont val="宋体"/>
        <charset val="134"/>
      </rPr>
      <t>陈旧胫骨骨折切开复位髓内针内固定术</t>
    </r>
    <r>
      <rPr>
        <sz val="14"/>
        <rFont val="Times New Roman"/>
        <charset val="134"/>
      </rPr>
      <t xml:space="preserve">
</t>
    </r>
    <r>
      <rPr>
        <sz val="14"/>
        <rFont val="宋体"/>
        <charset val="134"/>
      </rPr>
      <t>胫骨骨折切开复位内固定术</t>
    </r>
    <r>
      <rPr>
        <sz val="14"/>
        <rFont val="Times New Roman"/>
        <charset val="134"/>
      </rPr>
      <t xml:space="preserve">
</t>
    </r>
    <r>
      <rPr>
        <sz val="14"/>
        <rFont val="宋体"/>
        <charset val="134"/>
      </rPr>
      <t>陈旧胫骨骨折切开复位内固定术</t>
    </r>
    <r>
      <rPr>
        <sz val="14"/>
        <rFont val="Times New Roman"/>
        <charset val="134"/>
      </rPr>
      <t xml:space="preserve">
</t>
    </r>
    <r>
      <rPr>
        <sz val="14"/>
        <rFont val="宋体"/>
        <charset val="134"/>
      </rPr>
      <t>经关节镜胫骨平台骨折复位内固定术</t>
    </r>
    <r>
      <rPr>
        <sz val="14"/>
        <rFont val="Times New Roman"/>
        <charset val="134"/>
      </rPr>
      <t xml:space="preserve">
</t>
    </r>
    <r>
      <rPr>
        <sz val="14"/>
        <rFont val="宋体"/>
        <charset val="134"/>
      </rPr>
      <t>胫骨平台骨折闭合复位髓内针内固定术</t>
    </r>
    <r>
      <rPr>
        <sz val="14"/>
        <rFont val="Times New Roman"/>
        <charset val="134"/>
      </rPr>
      <t xml:space="preserve">
</t>
    </r>
    <r>
      <rPr>
        <sz val="14"/>
        <rFont val="宋体"/>
        <charset val="134"/>
      </rPr>
      <t>胫骨骨折闭合复位钢板螺丝钉内固定术</t>
    </r>
  </si>
  <si>
    <r>
      <rPr>
        <sz val="14"/>
        <rFont val="Times New Roman"/>
        <charset val="134"/>
      </rPr>
      <t xml:space="preserve">11 </t>
    </r>
    <r>
      <rPr>
        <sz val="14"/>
        <rFont val="宋体"/>
        <charset val="134"/>
      </rPr>
      <t>腕骨、跗骨加收</t>
    </r>
  </si>
  <si>
    <t xml:space="preserve">TTJH0444 </t>
  </si>
  <si>
    <t>螺丝钉固定术</t>
  </si>
  <si>
    <t>HWW7M307
HWV6J301
HWV7H301
HWV7M301
HXY7H301
KWV7H301</t>
  </si>
  <si>
    <r>
      <rPr>
        <sz val="14"/>
        <rFont val="宋体"/>
        <charset val="134"/>
      </rPr>
      <t>掌腕关节固定术</t>
    </r>
    <r>
      <rPr>
        <sz val="14"/>
        <rFont val="Times New Roman"/>
        <charset val="134"/>
      </rPr>
      <t xml:space="preserve">
</t>
    </r>
    <r>
      <rPr>
        <sz val="14"/>
        <rFont val="宋体"/>
        <charset val="134"/>
      </rPr>
      <t>腕舟骨骨折不愈合切开复位内固定植骨术</t>
    </r>
    <r>
      <rPr>
        <sz val="14"/>
        <rFont val="Times New Roman"/>
        <charset val="134"/>
      </rPr>
      <t xml:space="preserve">
</t>
    </r>
    <r>
      <rPr>
        <sz val="14"/>
        <rFont val="宋体"/>
        <charset val="134"/>
      </rPr>
      <t>腕舟骨骨折不愈合切开复位内固定吻合血管的骨瓣移植术</t>
    </r>
    <r>
      <rPr>
        <sz val="14"/>
        <rFont val="Times New Roman"/>
        <charset val="134"/>
      </rPr>
      <t xml:space="preserve">
</t>
    </r>
    <r>
      <rPr>
        <sz val="14"/>
        <rFont val="宋体"/>
        <charset val="134"/>
      </rPr>
      <t>腕骨骨折切开复位固定术</t>
    </r>
    <r>
      <rPr>
        <sz val="14"/>
        <rFont val="Times New Roman"/>
        <charset val="134"/>
      </rPr>
      <t xml:space="preserve">
</t>
    </r>
    <r>
      <rPr>
        <sz val="14"/>
        <rFont val="宋体"/>
        <charset val="134"/>
      </rPr>
      <t>跗骨跖骨内固定术</t>
    </r>
    <r>
      <rPr>
        <sz val="14"/>
        <rFont val="Times New Roman"/>
        <charset val="134"/>
      </rPr>
      <t xml:space="preserve">
</t>
    </r>
    <r>
      <rPr>
        <sz val="14"/>
        <rFont val="宋体"/>
        <charset val="134"/>
      </rPr>
      <t>腕骨骨折闭合性复位术</t>
    </r>
  </si>
  <si>
    <r>
      <rPr>
        <sz val="14"/>
        <rFont val="宋体"/>
        <charset val="134"/>
      </rPr>
      <t>四肢骨折内固定费（复杂）</t>
    </r>
  </si>
  <si>
    <r>
      <rPr>
        <sz val="14"/>
        <rFont val="Times New Roman"/>
        <charset val="134"/>
      </rPr>
      <t>1.</t>
    </r>
    <r>
      <rPr>
        <sz val="14"/>
        <rFont val="宋体"/>
        <charset val="134"/>
      </rPr>
      <t>主项适用于肩胛骨、锁骨、尺桡骨、腓骨、髌骨、指</t>
    </r>
    <r>
      <rPr>
        <sz val="14"/>
        <rFont val="Times New Roman"/>
        <charset val="134"/>
      </rPr>
      <t>/</t>
    </r>
    <r>
      <rPr>
        <sz val="14"/>
        <rFont val="宋体"/>
        <charset val="134"/>
      </rPr>
      <t>趾骨、掌</t>
    </r>
    <r>
      <rPr>
        <sz val="14"/>
        <rFont val="Times New Roman"/>
        <charset val="134"/>
      </rPr>
      <t>/</t>
    </r>
    <r>
      <rPr>
        <sz val="14"/>
        <rFont val="宋体"/>
        <charset val="134"/>
      </rPr>
      <t>跖骨的单部位粉碎性、关节内、陈旧性骨折，以及骨不连、单侧手</t>
    </r>
    <r>
      <rPr>
        <sz val="14"/>
        <rFont val="Times New Roman"/>
        <charset val="134"/>
      </rPr>
      <t>/</t>
    </r>
    <r>
      <rPr>
        <sz val="14"/>
        <rFont val="宋体"/>
        <charset val="134"/>
      </rPr>
      <t>足多发骨折（</t>
    </r>
    <r>
      <rPr>
        <sz val="14"/>
        <rFont val="Times New Roman"/>
        <charset val="134"/>
      </rPr>
      <t>≥3</t>
    </r>
    <r>
      <rPr>
        <sz val="14"/>
        <rFont val="宋体"/>
        <charset val="134"/>
      </rPr>
      <t>处）。</t>
    </r>
    <r>
      <rPr>
        <sz val="14"/>
        <rFont val="Times New Roman"/>
        <charset val="134"/>
      </rPr>
      <t xml:space="preserve">
2.</t>
    </r>
    <r>
      <rPr>
        <sz val="14"/>
        <rFont val="宋体"/>
        <charset val="134"/>
      </rPr>
      <t>胫腓骨同时骨折手术内固定按</t>
    </r>
    <r>
      <rPr>
        <sz val="14"/>
        <rFont val="Times New Roman"/>
        <charset val="134"/>
      </rPr>
      <t>“</t>
    </r>
    <r>
      <rPr>
        <sz val="14"/>
        <rFont val="宋体"/>
        <charset val="134"/>
      </rPr>
      <t>胫骨加收</t>
    </r>
    <r>
      <rPr>
        <sz val="14"/>
        <rFont val="Times New Roman"/>
        <charset val="134"/>
      </rPr>
      <t>”</t>
    </r>
    <r>
      <rPr>
        <sz val="14"/>
        <rFont val="宋体"/>
        <charset val="134"/>
      </rPr>
      <t>。</t>
    </r>
  </si>
  <si>
    <t>TTJH0330  TTJH0331 TTJH0378 TTJH0387 TTJH0392 TTJH0411 TTJH0412 TTJH0417 TTJH0430 TTJH0439 TTJH0444 TTJK0591 TTJE0233</t>
  </si>
  <si>
    <t xml:space="preserve">前臂小腿开放清创固定术
手足开放骨折清创固定术
前臂双骨折切开复位钢板内固定
鹰嘴骨折钩钢板固定
尺、桡骨骨折正复术 
三冀钉内固定
桡骨小头切开复位术 
指部钢板固定术
锁骨切开复位内固定术
髌骨切开复位术 
螺丝钉固定术
记忆合金加压螺旋钉
</t>
  </si>
  <si>
    <r>
      <rPr>
        <sz val="14"/>
        <rFont val="Times New Roman"/>
        <charset val="134"/>
      </rPr>
      <t xml:space="preserve">01 </t>
    </r>
    <r>
      <rPr>
        <sz val="14"/>
        <rFont val="宋体"/>
        <charset val="134"/>
      </rPr>
      <t>肱骨、股骨、胫骨加收</t>
    </r>
  </si>
  <si>
    <r>
      <rPr>
        <sz val="14"/>
        <rFont val="宋体"/>
        <charset val="134"/>
      </rPr>
      <t>肋骨骨折内固定费</t>
    </r>
  </si>
  <si>
    <r>
      <rPr>
        <sz val="14"/>
        <rFont val="宋体"/>
        <charset val="134"/>
      </rPr>
      <t>根</t>
    </r>
  </si>
  <si>
    <t>TTJH0321</t>
  </si>
  <si>
    <t>肋骨并合术</t>
  </si>
  <si>
    <t>HJL7M301
HJL7M302
HJL7M501
HX67M301</t>
  </si>
  <si>
    <r>
      <rPr>
        <sz val="14"/>
        <rFont val="宋体"/>
        <charset val="134"/>
      </rPr>
      <t>肋骨骨折内固定术</t>
    </r>
    <r>
      <rPr>
        <sz val="14"/>
        <rFont val="Times New Roman"/>
        <charset val="134"/>
      </rPr>
      <t xml:space="preserve">
</t>
    </r>
    <r>
      <rPr>
        <sz val="14"/>
        <rFont val="宋体"/>
        <charset val="134"/>
      </rPr>
      <t>漏斗胸胸肋截骨内固定术</t>
    </r>
    <r>
      <rPr>
        <sz val="14"/>
        <rFont val="Times New Roman"/>
        <charset val="134"/>
      </rPr>
      <t xml:space="preserve">
</t>
    </r>
    <r>
      <rPr>
        <sz val="14"/>
        <rFont val="宋体"/>
        <charset val="134"/>
      </rPr>
      <t>经胸腔镜肋骨骨折内固定术</t>
    </r>
    <r>
      <rPr>
        <sz val="14"/>
        <rFont val="Times New Roman"/>
        <charset val="134"/>
      </rPr>
      <t xml:space="preserve">
</t>
    </r>
    <r>
      <rPr>
        <sz val="14"/>
        <rFont val="宋体"/>
        <charset val="134"/>
      </rPr>
      <t>骨折脱位复位钢针固定术</t>
    </r>
  </si>
  <si>
    <r>
      <rPr>
        <sz val="14"/>
        <rFont val="Times New Roman"/>
        <charset val="134"/>
      </rPr>
      <t>01</t>
    </r>
    <r>
      <rPr>
        <sz val="14"/>
        <rFont val="宋体"/>
        <charset val="134"/>
      </rPr>
      <t>肋骨切除</t>
    </r>
  </si>
  <si>
    <r>
      <rPr>
        <sz val="14"/>
        <rFont val="宋体"/>
        <charset val="134"/>
      </rPr>
      <t>脊柱矫正内固定费（常规）</t>
    </r>
  </si>
  <si>
    <t>TTJH0307 TTJH0310 TTJH1311 TTJH1160</t>
  </si>
  <si>
    <r>
      <rPr>
        <sz val="14"/>
        <rFont val="宋体"/>
        <charset val="134"/>
      </rPr>
      <t>脊椎（脊柱）侧弯矫正术
椎弓根椎体截骨矫正后凸术
脊柱侧弯矫正术
斜颈矫正术</t>
    </r>
    <r>
      <rPr>
        <sz val="14"/>
        <rFont val="Times New Roman"/>
        <charset val="134"/>
      </rPr>
      <t xml:space="preserve">
</t>
    </r>
  </si>
  <si>
    <t>HVE6M301
HVE7M303
HVE7M304
HVE7M306
HVE7M307
HVE7M308
HVE7M309
HVE7M310
HVE7M311
HVE7M312
HVE7M313
HVE7M317
HVE7M302
HVE7M323
HVE7M324
HVH7M323
HVH7M341
HVE7M314
HVE7M316
HVH7P302
HVE7M315
HVE7M305</t>
  </si>
  <si>
    <r>
      <rPr>
        <sz val="14"/>
        <rFont val="宋体"/>
        <charset val="134"/>
      </rPr>
      <t>脊柱内固定调整术</t>
    </r>
    <r>
      <rPr>
        <sz val="14"/>
        <rFont val="Times New Roman"/>
        <charset val="134"/>
      </rPr>
      <t xml:space="preserve">
</t>
    </r>
    <r>
      <rPr>
        <sz val="14"/>
        <rFont val="宋体"/>
        <charset val="134"/>
      </rPr>
      <t>脊柱侧弯肋骨撑开术</t>
    </r>
    <r>
      <rPr>
        <sz val="14"/>
        <rFont val="Times New Roman"/>
        <charset val="134"/>
      </rPr>
      <t xml:space="preserve">
</t>
    </r>
    <r>
      <rPr>
        <sz val="14"/>
        <rFont val="宋体"/>
        <charset val="134"/>
      </rPr>
      <t>经胸脊柱侧弯矫正植骨融合内固定术</t>
    </r>
    <r>
      <rPr>
        <sz val="14"/>
        <rFont val="Times New Roman"/>
        <charset val="134"/>
      </rPr>
      <t xml:space="preserve">
</t>
    </r>
    <r>
      <rPr>
        <sz val="14"/>
        <rFont val="宋体"/>
        <charset val="134"/>
      </rPr>
      <t>腹膜后入路脊柱侧弯矫正植骨融合内固定术</t>
    </r>
    <r>
      <rPr>
        <sz val="14"/>
        <rFont val="Times New Roman"/>
        <charset val="134"/>
      </rPr>
      <t xml:space="preserve">
</t>
    </r>
    <r>
      <rPr>
        <sz val="14"/>
        <rFont val="宋体"/>
        <charset val="134"/>
      </rPr>
      <t>后路脊柱侧弯矫正植骨融合内固定胸廓成形术</t>
    </r>
    <r>
      <rPr>
        <sz val="14"/>
        <rFont val="Times New Roman"/>
        <charset val="134"/>
      </rPr>
      <t xml:space="preserve">
</t>
    </r>
    <r>
      <rPr>
        <sz val="14"/>
        <rFont val="宋体"/>
        <charset val="134"/>
      </rPr>
      <t>脊柱侧弯翻修植骨融合内固定术</t>
    </r>
    <r>
      <rPr>
        <sz val="14"/>
        <rFont val="Times New Roman"/>
        <charset val="134"/>
      </rPr>
      <t xml:space="preserve">
</t>
    </r>
    <r>
      <rPr>
        <sz val="14"/>
        <rFont val="宋体"/>
        <charset val="134"/>
      </rPr>
      <t>脊柱侧弯翻修经椎间隙截骨矫形植骨融合内固定术</t>
    </r>
    <r>
      <rPr>
        <sz val="14"/>
        <rFont val="Times New Roman"/>
        <charset val="134"/>
      </rPr>
      <t xml:space="preserve">
</t>
    </r>
    <r>
      <rPr>
        <sz val="14"/>
        <rFont val="宋体"/>
        <charset val="134"/>
      </rPr>
      <t>脊柱侧弯翻修经椎弓根截骨矫形植骨融合内固定术</t>
    </r>
    <r>
      <rPr>
        <sz val="14"/>
        <rFont val="Times New Roman"/>
        <charset val="134"/>
      </rPr>
      <t xml:space="preserve">
</t>
    </r>
    <r>
      <rPr>
        <sz val="14"/>
        <rFont val="宋体"/>
        <charset val="134"/>
      </rPr>
      <t>前后路一期脊柱侧弯矫正植骨融合内固定术</t>
    </r>
    <r>
      <rPr>
        <sz val="14"/>
        <rFont val="Times New Roman"/>
        <charset val="134"/>
      </rPr>
      <t xml:space="preserve">
</t>
    </r>
    <r>
      <rPr>
        <sz val="14"/>
        <rFont val="宋体"/>
        <charset val="134"/>
      </rPr>
      <t>脊柱侧弯翻修关节突截骨矫形植骨融合内固定术</t>
    </r>
    <r>
      <rPr>
        <sz val="14"/>
        <rFont val="Times New Roman"/>
        <charset val="134"/>
      </rPr>
      <t xml:space="preserve">
</t>
    </r>
    <r>
      <rPr>
        <sz val="14"/>
        <rFont val="宋体"/>
        <charset val="134"/>
      </rPr>
      <t>前路腰段脊柱侧弯矫正植骨融合内固定术</t>
    </r>
    <r>
      <rPr>
        <sz val="14"/>
        <rFont val="Times New Roman"/>
        <charset val="134"/>
      </rPr>
      <t xml:space="preserve">
</t>
    </r>
    <r>
      <rPr>
        <sz val="14"/>
        <rFont val="宋体"/>
        <charset val="134"/>
      </rPr>
      <t>脊柱侧弯肋骨部分切除凹侧松解植骨融合术</t>
    </r>
    <r>
      <rPr>
        <sz val="14"/>
        <rFont val="Times New Roman"/>
        <charset val="134"/>
      </rPr>
      <t xml:space="preserve">
</t>
    </r>
    <r>
      <rPr>
        <sz val="14"/>
        <rFont val="宋体"/>
        <charset val="134"/>
      </rPr>
      <t>后路关节突截骨矫正植骨融合内固定术</t>
    </r>
    <r>
      <rPr>
        <sz val="14"/>
        <rFont val="Times New Roman"/>
        <charset val="134"/>
      </rPr>
      <t xml:space="preserve">
</t>
    </r>
    <r>
      <rPr>
        <sz val="14"/>
        <rFont val="宋体"/>
        <charset val="134"/>
      </rPr>
      <t>后路经椎弓根截骨矫正植骨融合内固定术</t>
    </r>
    <r>
      <rPr>
        <sz val="14"/>
        <rFont val="Times New Roman"/>
        <charset val="134"/>
      </rPr>
      <t xml:space="preserve">
</t>
    </r>
    <r>
      <rPr>
        <sz val="14"/>
        <rFont val="宋体"/>
        <charset val="134"/>
      </rPr>
      <t>后路经椎间隙截骨矫正植骨融合内固定术</t>
    </r>
    <r>
      <rPr>
        <sz val="14"/>
        <rFont val="Times New Roman"/>
        <charset val="134"/>
      </rPr>
      <t xml:space="preserve">
</t>
    </r>
    <r>
      <rPr>
        <sz val="14"/>
        <rFont val="宋体"/>
        <charset val="134"/>
      </rPr>
      <t>后路颈椎后凸畸形矫正植骨融合内固定术</t>
    </r>
    <r>
      <rPr>
        <sz val="14"/>
        <rFont val="Times New Roman"/>
        <charset val="134"/>
      </rPr>
      <t xml:space="preserve">
</t>
    </r>
    <r>
      <rPr>
        <sz val="14"/>
        <rFont val="宋体"/>
        <charset val="134"/>
      </rPr>
      <t>后路全椎体切除矫正植骨融合内固定术</t>
    </r>
    <r>
      <rPr>
        <sz val="14"/>
        <rFont val="Times New Roman"/>
        <charset val="134"/>
      </rPr>
      <t xml:space="preserve">
</t>
    </r>
    <r>
      <rPr>
        <sz val="14"/>
        <rFont val="宋体"/>
        <charset val="134"/>
      </rPr>
      <t>经胸脊柱骨骺阻滞后路椎板凸侧融合术</t>
    </r>
    <r>
      <rPr>
        <sz val="14"/>
        <rFont val="Times New Roman"/>
        <charset val="134"/>
      </rPr>
      <t xml:space="preserve">
</t>
    </r>
    <r>
      <rPr>
        <sz val="14"/>
        <rFont val="宋体"/>
        <charset val="134"/>
      </rPr>
      <t>腹膜后入路脊柱骨骺阻滞后路椎板凸侧融合术</t>
    </r>
    <r>
      <rPr>
        <sz val="14"/>
        <rFont val="Times New Roman"/>
        <charset val="134"/>
      </rPr>
      <t xml:space="preserve">
</t>
    </r>
    <r>
      <rPr>
        <sz val="14"/>
        <rFont val="宋体"/>
        <charset val="134"/>
      </rPr>
      <t>前路颈椎后凸畸形矫正术</t>
    </r>
    <r>
      <rPr>
        <sz val="14"/>
        <rFont val="Times New Roman"/>
        <charset val="134"/>
      </rPr>
      <t xml:space="preserve">
</t>
    </r>
    <r>
      <rPr>
        <sz val="14"/>
        <rFont val="宋体"/>
        <charset val="134"/>
      </rPr>
      <t>胸腹联合入路脊柱骨骺阻滞后路椎板凸侧融合术</t>
    </r>
    <r>
      <rPr>
        <sz val="14"/>
        <rFont val="Times New Roman"/>
        <charset val="134"/>
      </rPr>
      <t xml:space="preserve">
</t>
    </r>
    <r>
      <rPr>
        <sz val="14"/>
        <rFont val="宋体"/>
        <charset val="134"/>
      </rPr>
      <t>胸腹联合入路脊柱侧弯矫正植骨融合内固定术</t>
    </r>
  </si>
  <si>
    <r>
      <rPr>
        <sz val="14"/>
        <rFont val="宋体"/>
        <charset val="134"/>
      </rPr>
      <t>脊柱矫正内固定费（复杂）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</si>
  <si>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指：全椎体切除、椎弓根截骨、后凸或侧凸大于</t>
    </r>
    <r>
      <rPr>
        <sz val="14"/>
        <rFont val="Times New Roman"/>
        <charset val="134"/>
      </rPr>
      <t>90°</t>
    </r>
    <r>
      <rPr>
        <sz val="14"/>
        <rFont val="宋体"/>
        <charset val="134"/>
      </rPr>
      <t>、固定节段</t>
    </r>
    <r>
      <rPr>
        <sz val="14"/>
        <rFont val="Times New Roman"/>
        <charset val="134"/>
      </rPr>
      <t>≥10</t>
    </r>
    <r>
      <rPr>
        <sz val="14"/>
        <rFont val="宋体"/>
        <charset val="134"/>
      </rPr>
      <t>个椎体、骨盆固定的情况。</t>
    </r>
  </si>
  <si>
    <t xml:space="preserve">TTJH0307 TTJH0310 TTJH1311 </t>
  </si>
  <si>
    <r>
      <rPr>
        <sz val="14"/>
        <rFont val="宋体"/>
        <charset val="134"/>
      </rPr>
      <t xml:space="preserve">脊椎（脊柱）侧弯矫正术
椎弓根椎体截骨矫正后凸术
脊柱侧弯矫正术
</t>
    </r>
    <r>
      <rPr>
        <sz val="14"/>
        <rFont val="Times New Roman"/>
        <charset val="134"/>
      </rPr>
      <t xml:space="preserve">
</t>
    </r>
  </si>
  <si>
    <r>
      <rPr>
        <sz val="14"/>
        <rFont val="宋体"/>
        <charset val="134"/>
      </rPr>
      <t>高肩胛症矫形费</t>
    </r>
  </si>
  <si>
    <t>HWC7J301</t>
  </si>
  <si>
    <r>
      <rPr>
        <sz val="14"/>
        <rFont val="宋体"/>
        <charset val="134"/>
      </rPr>
      <t>肩胛下移术</t>
    </r>
  </si>
  <si>
    <r>
      <rPr>
        <sz val="14"/>
        <rFont val="宋体"/>
        <charset val="134"/>
      </rPr>
      <t>截骨矫形费（骨盆）</t>
    </r>
  </si>
  <si>
    <t>TTJH0353 TTJH0344</t>
  </si>
  <si>
    <r>
      <rPr>
        <sz val="14"/>
        <rFont val="宋体"/>
        <charset val="134"/>
      </rPr>
      <t>髋滑膜切除骨盆截骨术</t>
    </r>
    <r>
      <rPr>
        <sz val="14"/>
        <rFont val="Times New Roman"/>
        <charset val="134"/>
      </rPr>
      <t xml:space="preserve">
</t>
    </r>
    <r>
      <rPr>
        <sz val="14"/>
        <rFont val="宋体"/>
        <charset val="134"/>
      </rPr>
      <t>原地造盖术</t>
    </r>
  </si>
  <si>
    <t>HXB6U301
HXD6U306
HXD7P302
HXD6U303
HXB6U305</t>
  </si>
  <si>
    <r>
      <rPr>
        <sz val="14"/>
        <rFont val="宋体"/>
        <charset val="134"/>
      </rPr>
      <t>骨盆内移截骨术</t>
    </r>
    <r>
      <rPr>
        <sz val="14"/>
        <rFont val="Times New Roman"/>
        <charset val="134"/>
      </rPr>
      <t xml:space="preserve">
</t>
    </r>
    <r>
      <rPr>
        <sz val="14"/>
        <rFont val="宋体"/>
        <charset val="134"/>
      </rPr>
      <t>髋臼旋转截骨术</t>
    </r>
    <r>
      <rPr>
        <sz val="14"/>
        <rFont val="Times New Roman"/>
        <charset val="134"/>
      </rPr>
      <t xml:space="preserve">
</t>
    </r>
    <r>
      <rPr>
        <sz val="14"/>
        <rFont val="宋体"/>
        <charset val="134"/>
      </rPr>
      <t>髋臼造盖成形术</t>
    </r>
    <r>
      <rPr>
        <sz val="14"/>
        <rFont val="Times New Roman"/>
        <charset val="134"/>
      </rPr>
      <t xml:space="preserve">
</t>
    </r>
    <r>
      <rPr>
        <sz val="14"/>
        <rFont val="宋体"/>
        <charset val="134"/>
      </rPr>
      <t>髋臼周围截骨术</t>
    </r>
    <r>
      <rPr>
        <sz val="14"/>
        <rFont val="Times New Roman"/>
        <charset val="134"/>
      </rPr>
      <t xml:space="preserve">
</t>
    </r>
    <r>
      <rPr>
        <sz val="14"/>
        <rFont val="宋体"/>
        <charset val="134"/>
      </rPr>
      <t>骨盆三联截骨术</t>
    </r>
  </si>
  <si>
    <t>HX67P302</t>
  </si>
  <si>
    <r>
      <rPr>
        <sz val="14"/>
        <rFont val="宋体"/>
        <charset val="134"/>
      </rPr>
      <t>骨搬移术</t>
    </r>
  </si>
  <si>
    <r>
      <rPr>
        <sz val="14"/>
        <rFont val="宋体"/>
        <charset val="134"/>
      </rPr>
      <t>截骨矫形费（肢体）</t>
    </r>
  </si>
  <si>
    <r>
      <rPr>
        <sz val="14"/>
        <rFont val="宋体"/>
        <charset val="134"/>
      </rPr>
      <t>每肢体</t>
    </r>
  </si>
  <si>
    <r>
      <rPr>
        <sz val="14"/>
        <rFont val="宋体"/>
        <charset val="134"/>
      </rPr>
      <t>本项目所称</t>
    </r>
    <r>
      <rPr>
        <sz val="14"/>
        <rFont val="Times New Roman"/>
        <charset val="134"/>
      </rPr>
      <t>“</t>
    </r>
    <r>
      <rPr>
        <sz val="14"/>
        <rFont val="宋体"/>
        <charset val="134"/>
      </rPr>
      <t>肢体</t>
    </r>
    <r>
      <rPr>
        <sz val="14"/>
        <rFont val="Times New Roman"/>
        <charset val="134"/>
      </rPr>
      <t>”</t>
    </r>
    <r>
      <rPr>
        <sz val="14"/>
        <rFont val="宋体"/>
        <charset val="134"/>
      </rPr>
      <t>指：单侧大腿、小腿、前臂、上臂。</t>
    </r>
  </si>
  <si>
    <t>HX673304 TTJH0328 TTJH0340
TTJH0343
TTJH0366
TTJH0371 TTJH0393
TTJH0339</t>
  </si>
  <si>
    <t>成骨不全多段截骨术
双胫骨倒"V"型截骨术
旋转截骨钢骨板内固定
麦氏截骨术
肱骨髁上截骨钢板内固定
股骨开放正型术
桡骨下端楔形截骨克什针内固定
见氏截骨术</t>
  </si>
  <si>
    <t>HWC7P302
HWM6V302
HXQ6U301
HWM7F301
HWN7F301
HWN7P301
HXG6U304
HXG6U305
HXG6V301
HXZ6U302
HX66U301
HWW6V301
HXP7Q301
HWC6U302
HWH6U303
HWH6V301
HWJ6U306
HWN6V301
HWV6U303
HXG6U301
HXG6U302
HXG6U303
HXG6U307
HXJ6V301
HXP6U302
HXP6U303
HXP6U304
HXP6V301
HX16U302
HWN6T301
HX66V301
HWV6T301
HWV6T302</t>
  </si>
  <si>
    <r>
      <rPr>
        <sz val="14"/>
        <rFont val="宋体"/>
        <charset val="134"/>
      </rPr>
      <t>肩胛骨整形术</t>
    </r>
    <r>
      <rPr>
        <sz val="14"/>
        <rFont val="Times New Roman"/>
        <charset val="134"/>
      </rPr>
      <t xml:space="preserve">
</t>
    </r>
    <r>
      <rPr>
        <sz val="14"/>
        <rFont val="宋体"/>
        <charset val="134"/>
      </rPr>
      <t>尺骨截骨矫形术</t>
    </r>
    <r>
      <rPr>
        <sz val="14"/>
        <rFont val="Times New Roman"/>
        <charset val="134"/>
      </rPr>
      <t xml:space="preserve">
</t>
    </r>
    <r>
      <rPr>
        <sz val="14"/>
        <rFont val="宋体"/>
        <charset val="134"/>
      </rPr>
      <t>腓骨截骨术</t>
    </r>
    <r>
      <rPr>
        <sz val="14"/>
        <rFont val="Times New Roman"/>
        <charset val="134"/>
      </rPr>
      <t xml:space="preserve">
</t>
    </r>
    <r>
      <rPr>
        <sz val="14"/>
        <rFont val="宋体"/>
        <charset val="134"/>
      </rPr>
      <t>尺骨短缩术</t>
    </r>
    <r>
      <rPr>
        <sz val="14"/>
        <rFont val="Times New Roman"/>
        <charset val="134"/>
      </rPr>
      <t xml:space="preserve">
</t>
    </r>
    <r>
      <rPr>
        <sz val="14"/>
        <rFont val="宋体"/>
        <charset val="134"/>
      </rPr>
      <t>桡骨短缩术</t>
    </r>
    <r>
      <rPr>
        <sz val="14"/>
        <rFont val="Times New Roman"/>
        <charset val="134"/>
      </rPr>
      <t xml:space="preserve">
</t>
    </r>
    <r>
      <rPr>
        <sz val="14"/>
        <rFont val="宋体"/>
        <charset val="134"/>
      </rPr>
      <t>先天性桡</t>
    </r>
    <r>
      <rPr>
        <sz val="14"/>
        <rFont val="Times New Roman"/>
        <charset val="134"/>
      </rPr>
      <t>/</t>
    </r>
    <r>
      <rPr>
        <sz val="14"/>
        <rFont val="宋体"/>
        <charset val="134"/>
      </rPr>
      <t>尺骨缺损矫形术</t>
    </r>
    <r>
      <rPr>
        <sz val="14"/>
        <rFont val="Times New Roman"/>
        <charset val="134"/>
      </rPr>
      <t xml:space="preserve">
</t>
    </r>
    <r>
      <rPr>
        <sz val="14"/>
        <rFont val="宋体"/>
        <charset val="134"/>
      </rPr>
      <t>股骨颈楔形截骨术</t>
    </r>
    <r>
      <rPr>
        <sz val="14"/>
        <rFont val="Times New Roman"/>
        <charset val="134"/>
      </rPr>
      <t xml:space="preserve">
</t>
    </r>
    <r>
      <rPr>
        <sz val="14"/>
        <rFont val="宋体"/>
        <charset val="134"/>
      </rPr>
      <t>经股骨转子间股骨头旋转截骨术</t>
    </r>
    <r>
      <rPr>
        <sz val="14"/>
        <rFont val="Times New Roman"/>
        <charset val="134"/>
      </rPr>
      <t xml:space="preserve">
</t>
    </r>
    <r>
      <rPr>
        <sz val="14"/>
        <rFont val="宋体"/>
        <charset val="134"/>
      </rPr>
      <t>股骨转子下截骨矫形术</t>
    </r>
    <r>
      <rPr>
        <sz val="14"/>
        <rFont val="Times New Roman"/>
        <charset val="134"/>
      </rPr>
      <t xml:space="preserve">
</t>
    </r>
    <r>
      <rPr>
        <sz val="14"/>
        <rFont val="宋体"/>
        <charset val="134"/>
      </rPr>
      <t>踝关节截骨术</t>
    </r>
    <r>
      <rPr>
        <sz val="14"/>
        <rFont val="Times New Roman"/>
        <charset val="134"/>
      </rPr>
      <t xml:space="preserve">
</t>
    </r>
    <r>
      <rPr>
        <sz val="14"/>
        <rFont val="宋体"/>
        <charset val="134"/>
      </rPr>
      <t>成骨不全多段截骨术</t>
    </r>
    <r>
      <rPr>
        <sz val="14"/>
        <rFont val="Times New Roman"/>
        <charset val="134"/>
      </rPr>
      <t xml:space="preserve">
</t>
    </r>
    <r>
      <rPr>
        <sz val="14"/>
        <rFont val="宋体"/>
        <charset val="134"/>
      </rPr>
      <t>腕关节截骨矫形术</t>
    </r>
    <r>
      <rPr>
        <sz val="14"/>
        <rFont val="Times New Roman"/>
        <charset val="134"/>
      </rPr>
      <t xml:space="preserve">
</t>
    </r>
    <r>
      <rPr>
        <sz val="14"/>
        <rFont val="宋体"/>
        <charset val="134"/>
      </rPr>
      <t>先天性胫骨假关节切除带血管腓骨移植术</t>
    </r>
    <r>
      <rPr>
        <sz val="14"/>
        <rFont val="Times New Roman"/>
        <charset val="134"/>
      </rPr>
      <t xml:space="preserve">
</t>
    </r>
    <r>
      <rPr>
        <sz val="14"/>
        <rFont val="宋体"/>
        <charset val="134"/>
      </rPr>
      <t>肩胛骨截骨术</t>
    </r>
    <r>
      <rPr>
        <sz val="14"/>
        <rFont val="Times New Roman"/>
        <charset val="134"/>
      </rPr>
      <t xml:space="preserve">
</t>
    </r>
    <r>
      <rPr>
        <sz val="14"/>
        <rFont val="宋体"/>
        <charset val="134"/>
      </rPr>
      <t>肱骨上端截骨术</t>
    </r>
    <r>
      <rPr>
        <sz val="14"/>
        <rFont val="Times New Roman"/>
        <charset val="134"/>
      </rPr>
      <t xml:space="preserve">
</t>
    </r>
    <r>
      <rPr>
        <sz val="14"/>
        <rFont val="宋体"/>
        <charset val="134"/>
      </rPr>
      <t>肱骨髁上畸形截骨矫形固定术</t>
    </r>
    <r>
      <rPr>
        <sz val="14"/>
        <rFont val="Times New Roman"/>
        <charset val="134"/>
      </rPr>
      <t xml:space="preserve">
</t>
    </r>
    <r>
      <rPr>
        <sz val="14"/>
        <rFont val="宋体"/>
        <charset val="134"/>
      </rPr>
      <t>肘关节髁上截骨术</t>
    </r>
    <r>
      <rPr>
        <sz val="14"/>
        <rFont val="Times New Roman"/>
        <charset val="134"/>
      </rPr>
      <t xml:space="preserve">
</t>
    </r>
    <r>
      <rPr>
        <sz val="14"/>
        <rFont val="宋体"/>
        <charset val="134"/>
      </rPr>
      <t>桡骨截骨矫形术</t>
    </r>
    <r>
      <rPr>
        <sz val="14"/>
        <rFont val="Times New Roman"/>
        <charset val="134"/>
      </rPr>
      <t xml:space="preserve">
</t>
    </r>
    <r>
      <rPr>
        <sz val="14"/>
        <rFont val="宋体"/>
        <charset val="134"/>
      </rPr>
      <t>腕骨截骨术</t>
    </r>
    <r>
      <rPr>
        <sz val="14"/>
        <rFont val="Times New Roman"/>
        <charset val="134"/>
      </rPr>
      <t xml:space="preserve">
</t>
    </r>
    <r>
      <rPr>
        <sz val="14"/>
        <rFont val="宋体"/>
        <charset val="134"/>
      </rPr>
      <t>股骨中</t>
    </r>
    <r>
      <rPr>
        <sz val="14"/>
        <rFont val="Times New Roman"/>
        <charset val="134"/>
      </rPr>
      <t>1/3</t>
    </r>
    <r>
      <rPr>
        <sz val="14"/>
        <rFont val="宋体"/>
        <charset val="134"/>
      </rPr>
      <t>截骨术</t>
    </r>
    <r>
      <rPr>
        <sz val="14"/>
        <rFont val="Times New Roman"/>
        <charset val="134"/>
      </rPr>
      <t xml:space="preserve">
</t>
    </r>
    <r>
      <rPr>
        <sz val="14"/>
        <rFont val="宋体"/>
        <charset val="134"/>
      </rPr>
      <t>股骨大粗隆下移截骨术</t>
    </r>
    <r>
      <rPr>
        <sz val="14"/>
        <rFont val="Times New Roman"/>
        <charset val="134"/>
      </rPr>
      <t xml:space="preserve">
</t>
    </r>
    <r>
      <rPr>
        <sz val="14"/>
        <rFont val="宋体"/>
        <charset val="134"/>
      </rPr>
      <t>股骨近端截骨术</t>
    </r>
    <r>
      <rPr>
        <sz val="14"/>
        <rFont val="Times New Roman"/>
        <charset val="134"/>
      </rPr>
      <t xml:space="preserve">
</t>
    </r>
    <r>
      <rPr>
        <sz val="14"/>
        <rFont val="宋体"/>
        <charset val="134"/>
      </rPr>
      <t>股骨远端截骨术</t>
    </r>
    <r>
      <rPr>
        <sz val="14"/>
        <rFont val="Times New Roman"/>
        <charset val="134"/>
      </rPr>
      <t xml:space="preserve">
</t>
    </r>
    <r>
      <rPr>
        <sz val="14"/>
        <rFont val="宋体"/>
        <charset val="134"/>
      </rPr>
      <t>膝关节外畸形截骨矫形术</t>
    </r>
    <r>
      <rPr>
        <sz val="14"/>
        <rFont val="Times New Roman"/>
        <charset val="134"/>
      </rPr>
      <t xml:space="preserve">
</t>
    </r>
    <r>
      <rPr>
        <sz val="14"/>
        <rFont val="宋体"/>
        <charset val="134"/>
      </rPr>
      <t>胫骨截骨术</t>
    </r>
    <r>
      <rPr>
        <sz val="14"/>
        <rFont val="Times New Roman"/>
        <charset val="134"/>
      </rPr>
      <t xml:space="preserve">
</t>
    </r>
    <r>
      <rPr>
        <sz val="14"/>
        <rFont val="宋体"/>
        <charset val="134"/>
      </rPr>
      <t>胫骨高位外侧截骨术</t>
    </r>
    <r>
      <rPr>
        <sz val="14"/>
        <rFont val="Times New Roman"/>
        <charset val="134"/>
      </rPr>
      <t xml:space="preserve">
</t>
    </r>
    <r>
      <rPr>
        <sz val="14"/>
        <rFont val="宋体"/>
        <charset val="134"/>
      </rPr>
      <t>胫骨高位内侧截骨术</t>
    </r>
    <r>
      <rPr>
        <sz val="14"/>
        <rFont val="Times New Roman"/>
        <charset val="134"/>
      </rPr>
      <t xml:space="preserve">
</t>
    </r>
    <r>
      <rPr>
        <sz val="14"/>
        <rFont val="宋体"/>
        <charset val="134"/>
      </rPr>
      <t>胫骨截骨垫片支撑矫形术</t>
    </r>
    <r>
      <rPr>
        <sz val="14"/>
        <rFont val="Times New Roman"/>
        <charset val="134"/>
      </rPr>
      <t xml:space="preserve">
</t>
    </r>
    <r>
      <rPr>
        <sz val="14"/>
        <rFont val="宋体"/>
        <charset val="134"/>
      </rPr>
      <t>跖骨头截骨术</t>
    </r>
    <r>
      <rPr>
        <sz val="14"/>
        <rFont val="Times New Roman"/>
        <charset val="134"/>
      </rPr>
      <t xml:space="preserve">
</t>
    </r>
    <r>
      <rPr>
        <sz val="14"/>
        <rFont val="宋体"/>
        <charset val="134"/>
      </rPr>
      <t>桡骨尺骨切断术</t>
    </r>
    <r>
      <rPr>
        <sz val="14"/>
        <rFont val="Times New Roman"/>
        <charset val="134"/>
      </rPr>
      <t xml:space="preserve">
</t>
    </r>
    <r>
      <rPr>
        <sz val="14"/>
        <rFont val="宋体"/>
        <charset val="134"/>
      </rPr>
      <t>陈旧性骨骺损伤截骨矫形术</t>
    </r>
    <r>
      <rPr>
        <sz val="14"/>
        <rFont val="Times New Roman"/>
        <charset val="134"/>
      </rPr>
      <t xml:space="preserve">
</t>
    </r>
    <r>
      <rPr>
        <sz val="14"/>
        <rFont val="宋体"/>
        <charset val="134"/>
      </rPr>
      <t>腕骨切断术</t>
    </r>
    <r>
      <rPr>
        <sz val="14"/>
        <rFont val="Times New Roman"/>
        <charset val="134"/>
      </rPr>
      <t xml:space="preserve">
</t>
    </r>
    <r>
      <rPr>
        <sz val="14"/>
        <rFont val="宋体"/>
        <charset val="134"/>
      </rPr>
      <t>腕骨掌骨切断术</t>
    </r>
  </si>
  <si>
    <r>
      <rPr>
        <sz val="14"/>
        <rFont val="宋体"/>
        <charset val="134"/>
      </rPr>
      <t>截骨矫形费（手</t>
    </r>
    <r>
      <rPr>
        <sz val="14"/>
        <rFont val="Times New Roman"/>
        <charset val="134"/>
      </rPr>
      <t>/</t>
    </r>
    <r>
      <rPr>
        <sz val="14"/>
        <rFont val="宋体"/>
        <charset val="134"/>
      </rPr>
      <t>足）</t>
    </r>
  </si>
  <si>
    <r>
      <rPr>
        <sz val="14"/>
        <rFont val="宋体"/>
        <charset val="134"/>
      </rPr>
      <t>单侧手、足分别计价收费。</t>
    </r>
  </si>
  <si>
    <t>TTJH0399
TTJH0414TTJH1221</t>
  </si>
  <si>
    <t>胫前肌外移三关节固定
跟骨倒立术
多指（趾）切除术</t>
  </si>
  <si>
    <t>HXV7P301
HWL6T301
HWR7M301
HX17F301
HXY7G302
HX37P301
HX47M301
HXY6U303</t>
  </si>
  <si>
    <r>
      <rPr>
        <sz val="14"/>
        <rFont val="宋体"/>
        <charset val="134"/>
      </rPr>
      <t>平足矫正术</t>
    </r>
    <r>
      <rPr>
        <sz val="14"/>
        <rFont val="Times New Roman"/>
        <charset val="134"/>
      </rPr>
      <t xml:space="preserve">
</t>
    </r>
    <r>
      <rPr>
        <sz val="14"/>
        <rFont val="宋体"/>
        <charset val="134"/>
      </rPr>
      <t>前臂分叉术</t>
    </r>
    <r>
      <rPr>
        <sz val="14"/>
        <rFont val="Times New Roman"/>
        <charset val="134"/>
      </rPr>
      <t xml:space="preserve">
</t>
    </r>
    <r>
      <rPr>
        <sz val="14"/>
        <rFont val="宋体"/>
        <charset val="134"/>
      </rPr>
      <t>手畸形截骨内固定术</t>
    </r>
    <r>
      <rPr>
        <sz val="14"/>
        <rFont val="Times New Roman"/>
        <charset val="134"/>
      </rPr>
      <t xml:space="preserve">
</t>
    </r>
    <r>
      <rPr>
        <sz val="14"/>
        <rFont val="宋体"/>
        <charset val="134"/>
      </rPr>
      <t>跖趾骨干缩窄术</t>
    </r>
    <r>
      <rPr>
        <sz val="14"/>
        <rFont val="Times New Roman"/>
        <charset val="134"/>
      </rPr>
      <t xml:space="preserve">
</t>
    </r>
    <r>
      <rPr>
        <sz val="14"/>
        <rFont val="宋体"/>
        <charset val="134"/>
      </rPr>
      <t>足外侧柱延长术</t>
    </r>
    <r>
      <rPr>
        <sz val="14"/>
        <rFont val="Times New Roman"/>
        <charset val="134"/>
      </rPr>
      <t xml:space="preserve">
</t>
    </r>
    <r>
      <rPr>
        <sz val="14"/>
        <rFont val="宋体"/>
        <charset val="134"/>
      </rPr>
      <t>小趾囊病损切除矫正术</t>
    </r>
    <r>
      <rPr>
        <sz val="14"/>
        <rFont val="Times New Roman"/>
        <charset val="134"/>
      </rPr>
      <t xml:space="preserve">
</t>
    </r>
    <r>
      <rPr>
        <sz val="14"/>
        <rFont val="宋体"/>
        <charset val="134"/>
      </rPr>
      <t>踇囊病损切除矫正术</t>
    </r>
    <r>
      <rPr>
        <sz val="14"/>
        <rFont val="Times New Roman"/>
        <charset val="134"/>
      </rPr>
      <t xml:space="preserve">
</t>
    </r>
    <r>
      <rPr>
        <sz val="14"/>
        <rFont val="宋体"/>
        <charset val="134"/>
      </rPr>
      <t>跟骨截骨术</t>
    </r>
  </si>
  <si>
    <r>
      <rPr>
        <sz val="14"/>
        <rFont val="宋体"/>
        <charset val="134"/>
      </rPr>
      <t>指</t>
    </r>
    <r>
      <rPr>
        <sz val="14"/>
        <rFont val="Times New Roman"/>
        <charset val="134"/>
      </rPr>
      <t>/</t>
    </r>
    <r>
      <rPr>
        <sz val="14"/>
        <rFont val="宋体"/>
        <charset val="134"/>
      </rPr>
      <t>趾畸形矫正费</t>
    </r>
  </si>
  <si>
    <r>
      <rPr>
        <sz val="14"/>
        <rFont val="宋体"/>
        <charset val="134"/>
      </rPr>
      <t>每指（趾）</t>
    </r>
  </si>
  <si>
    <t>TTJH0426</t>
  </si>
  <si>
    <t>拇指指蹼开大术</t>
  </si>
  <si>
    <t>HWS7F301
HW47P303
HW47P305
HW27P301
HWS6V301
HX16V302
HW37M301</t>
  </si>
  <si>
    <r>
      <rPr>
        <sz val="14"/>
        <rFont val="宋体"/>
        <charset val="134"/>
      </rPr>
      <t>掌</t>
    </r>
    <r>
      <rPr>
        <sz val="14"/>
        <rFont val="Times New Roman"/>
        <charset val="134"/>
      </rPr>
      <t>/</t>
    </r>
    <r>
      <rPr>
        <sz val="14"/>
        <rFont val="宋体"/>
        <charset val="134"/>
      </rPr>
      <t>指骨干缩窄术</t>
    </r>
    <r>
      <rPr>
        <sz val="14"/>
        <rFont val="Times New Roman"/>
        <charset val="134"/>
      </rPr>
      <t xml:space="preserve">
</t>
    </r>
    <r>
      <rPr>
        <sz val="14"/>
        <rFont val="宋体"/>
        <charset val="134"/>
      </rPr>
      <t>掌指</t>
    </r>
    <r>
      <rPr>
        <sz val="14"/>
        <rFont val="Times New Roman"/>
        <charset val="134"/>
      </rPr>
      <t>/</t>
    </r>
    <r>
      <rPr>
        <sz val="14"/>
        <rFont val="宋体"/>
        <charset val="134"/>
      </rPr>
      <t>趾关节畸形矫正术</t>
    </r>
    <r>
      <rPr>
        <sz val="14"/>
        <rFont val="Times New Roman"/>
        <charset val="134"/>
      </rPr>
      <t xml:space="preserve">
</t>
    </r>
    <r>
      <rPr>
        <sz val="14"/>
        <rFont val="宋体"/>
        <charset val="134"/>
      </rPr>
      <t>掌指关节过伸畸形矫正术</t>
    </r>
    <r>
      <rPr>
        <sz val="14"/>
        <rFont val="Times New Roman"/>
        <charset val="134"/>
      </rPr>
      <t xml:space="preserve">
</t>
    </r>
    <r>
      <rPr>
        <sz val="14"/>
        <rFont val="宋体"/>
        <charset val="134"/>
      </rPr>
      <t>先天性巨指</t>
    </r>
    <r>
      <rPr>
        <sz val="14"/>
        <rFont val="Times New Roman"/>
        <charset val="134"/>
      </rPr>
      <t>/</t>
    </r>
    <r>
      <rPr>
        <sz val="14"/>
        <rFont val="宋体"/>
        <charset val="134"/>
      </rPr>
      <t>趾矫形术</t>
    </r>
    <r>
      <rPr>
        <sz val="14"/>
        <rFont val="Times New Roman"/>
        <charset val="134"/>
      </rPr>
      <t xml:space="preserve">
</t>
    </r>
    <r>
      <rPr>
        <sz val="14"/>
        <rFont val="宋体"/>
        <charset val="134"/>
      </rPr>
      <t>掌</t>
    </r>
    <r>
      <rPr>
        <sz val="14"/>
        <rFont val="Times New Roman"/>
        <charset val="134"/>
      </rPr>
      <t>/</t>
    </r>
    <r>
      <rPr>
        <sz val="14"/>
        <rFont val="宋体"/>
        <charset val="134"/>
      </rPr>
      <t>指骨截骨矫形术</t>
    </r>
    <r>
      <rPr>
        <sz val="14"/>
        <rFont val="Times New Roman"/>
        <charset val="134"/>
      </rPr>
      <t xml:space="preserve">
</t>
    </r>
    <r>
      <rPr>
        <sz val="14"/>
        <rFont val="宋体"/>
        <charset val="134"/>
      </rPr>
      <t>跖趾骨截骨矫形术</t>
    </r>
    <r>
      <rPr>
        <sz val="14"/>
        <rFont val="Times New Roman"/>
        <charset val="134"/>
      </rPr>
      <t xml:space="preserve">
</t>
    </r>
    <r>
      <rPr>
        <sz val="14"/>
        <rFont val="宋体"/>
        <charset val="134"/>
      </rPr>
      <t>骨移植拇指外展固定术</t>
    </r>
  </si>
  <si>
    <r>
      <rPr>
        <sz val="14"/>
        <rFont val="宋体"/>
        <charset val="134"/>
      </rPr>
      <t>手</t>
    </r>
    <r>
      <rPr>
        <sz val="14"/>
        <rFont val="Times New Roman"/>
        <charset val="134"/>
      </rPr>
      <t>/</t>
    </r>
    <r>
      <rPr>
        <sz val="14"/>
        <rFont val="宋体"/>
        <charset val="134"/>
      </rPr>
      <t>足畸形矫正费</t>
    </r>
  </si>
  <si>
    <r>
      <rPr>
        <sz val="14"/>
        <rFont val="宋体"/>
        <charset val="134"/>
      </rPr>
      <t>临床中确需同时行手</t>
    </r>
    <r>
      <rPr>
        <sz val="14"/>
        <rFont val="Times New Roman"/>
        <charset val="134"/>
      </rPr>
      <t>/</t>
    </r>
    <r>
      <rPr>
        <sz val="14"/>
        <rFont val="宋体"/>
        <charset val="134"/>
      </rPr>
      <t>足畸形矫正和指</t>
    </r>
    <r>
      <rPr>
        <sz val="14"/>
        <rFont val="Times New Roman"/>
        <charset val="134"/>
      </rPr>
      <t>/</t>
    </r>
    <r>
      <rPr>
        <sz val="14"/>
        <rFont val="宋体"/>
        <charset val="134"/>
      </rPr>
      <t>趾畸形矫正手术的，可分别计价收费。</t>
    </r>
  </si>
  <si>
    <t>TTJH0347 TTJH0382 TTJH1165 TTJH0418</t>
  </si>
  <si>
    <r>
      <rPr>
        <sz val="14"/>
        <rFont val="宋体"/>
        <charset val="134"/>
      </rPr>
      <t>跖筋膜切断、跟腱延长、伸踇长肌后移胫前肌外移三关节固定术</t>
    </r>
    <r>
      <rPr>
        <sz val="14"/>
        <rFont val="Times New Roman"/>
        <charset val="134"/>
      </rPr>
      <t xml:space="preserve">
</t>
    </r>
    <r>
      <rPr>
        <sz val="14"/>
        <rFont val="宋体"/>
        <charset val="134"/>
      </rPr>
      <t>拇外翻矫正术(单侧)
趾外翻矫正术(单侧)
并指切开术</t>
    </r>
  </si>
  <si>
    <t>HXZ7C301
HX16V501
HX16V301
HX27P301
HW27K301
HW27Q307
HX37P303
HX37P305
HYN7P301</t>
  </si>
  <si>
    <r>
      <rPr>
        <sz val="14"/>
        <rFont val="宋体"/>
        <charset val="134"/>
      </rPr>
      <t>先天性马蹄内翻足松解术</t>
    </r>
    <r>
      <rPr>
        <sz val="14"/>
        <rFont val="Times New Roman"/>
        <charset val="134"/>
      </rPr>
      <t xml:space="preserve">
</t>
    </r>
    <r>
      <rPr>
        <sz val="14"/>
        <rFont val="宋体"/>
        <charset val="134"/>
      </rPr>
      <t>经关节镜跖骨头骨赘切除拇外翻矫形术</t>
    </r>
    <r>
      <rPr>
        <sz val="14"/>
        <rFont val="Times New Roman"/>
        <charset val="134"/>
      </rPr>
      <t xml:space="preserve">
</t>
    </r>
    <r>
      <rPr>
        <sz val="14"/>
        <rFont val="宋体"/>
        <charset val="134"/>
      </rPr>
      <t>跖骨头骨赘切除踇外翻矫形术</t>
    </r>
    <r>
      <rPr>
        <sz val="14"/>
        <rFont val="Times New Roman"/>
        <charset val="134"/>
      </rPr>
      <t xml:space="preserve">
</t>
    </r>
    <r>
      <rPr>
        <sz val="14"/>
        <rFont val="宋体"/>
        <charset val="134"/>
      </rPr>
      <t>跖趾关节融合踇外翻矫形术</t>
    </r>
    <r>
      <rPr>
        <sz val="14"/>
        <rFont val="Times New Roman"/>
        <charset val="134"/>
      </rPr>
      <t xml:space="preserve">
</t>
    </r>
    <r>
      <rPr>
        <sz val="14"/>
        <rFont val="宋体"/>
        <charset val="134"/>
      </rPr>
      <t>分裂手合并术</t>
    </r>
    <r>
      <rPr>
        <sz val="14"/>
        <rFont val="Times New Roman"/>
        <charset val="134"/>
      </rPr>
      <t xml:space="preserve">
</t>
    </r>
    <r>
      <rPr>
        <sz val="14"/>
        <rFont val="宋体"/>
        <charset val="134"/>
      </rPr>
      <t>手指拇化术</t>
    </r>
    <r>
      <rPr>
        <sz val="14"/>
        <rFont val="Times New Roman"/>
        <charset val="134"/>
      </rPr>
      <t xml:space="preserve">
</t>
    </r>
    <r>
      <rPr>
        <sz val="14"/>
        <rFont val="宋体"/>
        <charset val="134"/>
      </rPr>
      <t>锤状趾矫正术</t>
    </r>
    <r>
      <rPr>
        <sz val="14"/>
        <rFont val="Times New Roman"/>
        <charset val="134"/>
      </rPr>
      <t xml:space="preserve">
</t>
    </r>
    <r>
      <rPr>
        <sz val="14"/>
        <rFont val="宋体"/>
        <charset val="134"/>
      </rPr>
      <t>爪形趾矫正术</t>
    </r>
    <r>
      <rPr>
        <sz val="14"/>
        <rFont val="Times New Roman"/>
        <charset val="134"/>
      </rPr>
      <t xml:space="preserve">
</t>
    </r>
    <r>
      <rPr>
        <sz val="14"/>
        <rFont val="宋体"/>
        <charset val="134"/>
      </rPr>
      <t>虎口成形术</t>
    </r>
  </si>
  <si>
    <r>
      <rPr>
        <sz val="14"/>
        <rFont val="宋体"/>
        <charset val="134"/>
      </rPr>
      <t>骨延长费</t>
    </r>
  </si>
  <si>
    <r>
      <rPr>
        <sz val="14"/>
        <rFont val="宋体"/>
        <charset val="134"/>
      </rPr>
      <t>本项目所称</t>
    </r>
    <r>
      <rPr>
        <sz val="14"/>
        <rFont val="Times New Roman"/>
        <charset val="134"/>
      </rPr>
      <t>“</t>
    </r>
    <r>
      <rPr>
        <sz val="14"/>
        <rFont val="宋体"/>
        <charset val="134"/>
      </rPr>
      <t>肢体</t>
    </r>
    <r>
      <rPr>
        <sz val="14"/>
        <rFont val="Times New Roman"/>
        <charset val="134"/>
      </rPr>
      <t>”</t>
    </r>
    <r>
      <rPr>
        <sz val="14"/>
        <rFont val="宋体"/>
        <charset val="134"/>
      </rPr>
      <t>指：单侧大腿、小腿、前臂、上臂、手、足。</t>
    </r>
  </si>
  <si>
    <t>TTJH0301 TTJH0352</t>
  </si>
  <si>
    <r>
      <rPr>
        <sz val="14"/>
        <rFont val="宋体"/>
        <charset val="134"/>
      </rPr>
      <t>骨骺延长术（双下肢延长术）</t>
    </r>
    <r>
      <rPr>
        <sz val="14"/>
        <rFont val="Times New Roman"/>
        <charset val="134"/>
      </rPr>
      <t xml:space="preserve">
</t>
    </r>
    <r>
      <rPr>
        <sz val="14"/>
        <rFont val="宋体"/>
        <charset val="134"/>
      </rPr>
      <t>骨骺延长术</t>
    </r>
  </si>
  <si>
    <t>HWH7G301
HWH7G302
HWM7G301
HWM7G302
HWN7G302
HWN7G301
HWV7G301
HWY7G301
HXG7G301
HXG7G302
HXP7G301
HXP7G302
HXQ7G301
HX17G301
HXY7G301
KX97P301</t>
  </si>
  <si>
    <r>
      <rPr>
        <sz val="14"/>
        <rFont val="宋体"/>
        <charset val="134"/>
      </rPr>
      <t>肱骨延长术</t>
    </r>
    <r>
      <rPr>
        <sz val="14"/>
        <rFont val="Times New Roman"/>
        <charset val="134"/>
      </rPr>
      <t xml:space="preserve">
</t>
    </r>
    <r>
      <rPr>
        <sz val="14"/>
        <rFont val="宋体"/>
        <charset val="134"/>
      </rPr>
      <t>肱骨延伸术</t>
    </r>
    <r>
      <rPr>
        <sz val="14"/>
        <rFont val="Times New Roman"/>
        <charset val="134"/>
      </rPr>
      <t xml:space="preserve">
</t>
    </r>
    <r>
      <rPr>
        <sz val="14"/>
        <rFont val="宋体"/>
        <charset val="134"/>
      </rPr>
      <t>尺骨延长骨移植术</t>
    </r>
    <r>
      <rPr>
        <sz val="14"/>
        <rFont val="Times New Roman"/>
        <charset val="134"/>
      </rPr>
      <t xml:space="preserve">
</t>
    </r>
    <r>
      <rPr>
        <sz val="14"/>
        <rFont val="宋体"/>
        <charset val="134"/>
      </rPr>
      <t>尺骨牵张延长术</t>
    </r>
    <r>
      <rPr>
        <sz val="14"/>
        <rFont val="Times New Roman"/>
        <charset val="134"/>
      </rPr>
      <t xml:space="preserve">
</t>
    </r>
    <r>
      <rPr>
        <sz val="14"/>
        <rFont val="宋体"/>
        <charset val="134"/>
      </rPr>
      <t>桡骨延长术</t>
    </r>
    <r>
      <rPr>
        <sz val="14"/>
        <rFont val="Times New Roman"/>
        <charset val="134"/>
      </rPr>
      <t xml:space="preserve">
</t>
    </r>
    <r>
      <rPr>
        <sz val="14"/>
        <rFont val="宋体"/>
        <charset val="134"/>
      </rPr>
      <t>桡骨牵张延长术</t>
    </r>
    <r>
      <rPr>
        <sz val="14"/>
        <rFont val="Times New Roman"/>
        <charset val="134"/>
      </rPr>
      <t xml:space="preserve">
</t>
    </r>
    <r>
      <rPr>
        <sz val="14"/>
        <rFont val="宋体"/>
        <charset val="134"/>
      </rPr>
      <t>腕骨延长术</t>
    </r>
    <r>
      <rPr>
        <sz val="14"/>
        <rFont val="Times New Roman"/>
        <charset val="134"/>
      </rPr>
      <t xml:space="preserve">
</t>
    </r>
    <r>
      <rPr>
        <sz val="14"/>
        <rFont val="宋体"/>
        <charset val="134"/>
      </rPr>
      <t>掌</t>
    </r>
    <r>
      <rPr>
        <sz val="14"/>
        <rFont val="Times New Roman"/>
        <charset val="134"/>
      </rPr>
      <t>/</t>
    </r>
    <r>
      <rPr>
        <sz val="14"/>
        <rFont val="宋体"/>
        <charset val="134"/>
      </rPr>
      <t>指骨延长术</t>
    </r>
    <r>
      <rPr>
        <sz val="14"/>
        <rFont val="Times New Roman"/>
        <charset val="134"/>
      </rPr>
      <t xml:space="preserve">
</t>
    </r>
    <r>
      <rPr>
        <sz val="14"/>
        <rFont val="宋体"/>
        <charset val="134"/>
      </rPr>
      <t>股骨牵张延长术</t>
    </r>
    <r>
      <rPr>
        <sz val="14"/>
        <rFont val="Times New Roman"/>
        <charset val="134"/>
      </rPr>
      <t xml:space="preserve">
</t>
    </r>
    <r>
      <rPr>
        <sz val="14"/>
        <rFont val="宋体"/>
        <charset val="134"/>
      </rPr>
      <t>股骨切开延长术</t>
    </r>
    <r>
      <rPr>
        <sz val="14"/>
        <rFont val="Times New Roman"/>
        <charset val="134"/>
      </rPr>
      <t xml:space="preserve">
</t>
    </r>
    <r>
      <rPr>
        <sz val="14"/>
        <rFont val="宋体"/>
        <charset val="134"/>
      </rPr>
      <t>胫骨切开延长术</t>
    </r>
    <r>
      <rPr>
        <sz val="14"/>
        <rFont val="Times New Roman"/>
        <charset val="134"/>
      </rPr>
      <t xml:space="preserve">
</t>
    </r>
    <r>
      <rPr>
        <sz val="14"/>
        <rFont val="宋体"/>
        <charset val="134"/>
      </rPr>
      <t>胫骨牵张延长术</t>
    </r>
    <r>
      <rPr>
        <sz val="14"/>
        <rFont val="Times New Roman"/>
        <charset val="134"/>
      </rPr>
      <t xml:space="preserve">
</t>
    </r>
    <r>
      <rPr>
        <sz val="14"/>
        <rFont val="宋体"/>
        <charset val="134"/>
      </rPr>
      <t>腓骨延长术</t>
    </r>
    <r>
      <rPr>
        <sz val="14"/>
        <rFont val="Times New Roman"/>
        <charset val="134"/>
      </rPr>
      <t xml:space="preserve">
</t>
    </r>
    <r>
      <rPr>
        <sz val="14"/>
        <rFont val="宋体"/>
        <charset val="134"/>
      </rPr>
      <t>跖骨延长术</t>
    </r>
    <r>
      <rPr>
        <sz val="14"/>
        <rFont val="Times New Roman"/>
        <charset val="134"/>
      </rPr>
      <t xml:space="preserve">
</t>
    </r>
    <r>
      <rPr>
        <sz val="14"/>
        <rFont val="宋体"/>
        <charset val="134"/>
      </rPr>
      <t>跗骨跖骨延伸术</t>
    </r>
    <r>
      <rPr>
        <sz val="14"/>
        <rFont val="Times New Roman"/>
        <charset val="134"/>
      </rPr>
      <t xml:space="preserve">
</t>
    </r>
    <r>
      <rPr>
        <sz val="14"/>
        <rFont val="宋体"/>
        <charset val="134"/>
      </rPr>
      <t>伊氏架矫形术</t>
    </r>
  </si>
  <si>
    <r>
      <rPr>
        <sz val="14"/>
        <rFont val="宋体"/>
        <charset val="134"/>
      </rPr>
      <t>外固定架固定费</t>
    </r>
  </si>
  <si>
    <t>TTJK0585 TTJK0595 TTJK0598 HXB70306 TTJH0443 TTJK0587</t>
  </si>
  <si>
    <r>
      <rPr>
        <sz val="14"/>
        <rFont val="宋体"/>
        <charset val="134"/>
      </rPr>
      <t>膑骨骨折抓膑器
手支架
单臂外固定器
陈旧骨盆骨折切开复位外固定架固定术
抓髌术
骨折调节固定器</t>
    </r>
    <r>
      <rPr>
        <sz val="14"/>
        <rFont val="Times New Roman"/>
        <charset val="134"/>
      </rPr>
      <t xml:space="preserve">
</t>
    </r>
  </si>
  <si>
    <t>PBBH0001
PBBH0002
PBBH0003
PBBH0004
PBBH0005
PBBH0006
PBBH0007
HVB7M301
HVE7M318
HWH7M309
HWH7M310
HWH7M313
HWH7M314
HWH7M323
HWH7M324
HWH7M327
HWM7M304
HWM7M305
HWM7M310
HWM7M311
HWN7M307
HWN7M308
HWN7M309
HWN7M314
HWN7M315
HWN7M316
HWN7M317
HWV7H701
HXB7M302
HXB7M305
HXB7M306
HXG7M305
HXG7M306
HXG7M311
HXG7M312
HXG7M320
HXG7M325
HXG7M326
HXG7M331
HXG7M336
HXG7M337
HXJ7M302
HXJ7M303
HXP7M305
HXP7M310
HXP7M319
HXP7M320
HXP7M321
HXP7M322
HXQ7M306
HXQ7M307
HXV7M303
HXV7M304
HXV7M307
HXV7M308
HXY7M307
HXZ7M303
HXZ7M304
HXZ7M307
HX17M301
HX17M304
HX17M305
HX37M302
HX37M305
HX37M306
HX67H301
HXP7M307
HXY7M308
PBBH0008</t>
  </si>
  <si>
    <r>
      <rPr>
        <sz val="14"/>
        <rFont val="宋体"/>
        <charset val="134"/>
      </rPr>
      <t>四肢骨干骨折外固定架固定术</t>
    </r>
    <r>
      <rPr>
        <sz val="14"/>
        <rFont val="Times New Roman"/>
        <charset val="134"/>
      </rPr>
      <t xml:space="preserve">
</t>
    </r>
    <r>
      <rPr>
        <sz val="14"/>
        <rFont val="宋体"/>
        <charset val="134"/>
      </rPr>
      <t>关节骨折外固定架固定术</t>
    </r>
    <r>
      <rPr>
        <sz val="14"/>
        <rFont val="Times New Roman"/>
        <charset val="134"/>
      </rPr>
      <t xml:space="preserve">
</t>
    </r>
    <r>
      <rPr>
        <sz val="14"/>
        <rFont val="宋体"/>
        <charset val="134"/>
      </rPr>
      <t>锁骨骨折锁骨带外固定术</t>
    </r>
    <r>
      <rPr>
        <sz val="14"/>
        <rFont val="Times New Roman"/>
        <charset val="134"/>
      </rPr>
      <t xml:space="preserve">
</t>
    </r>
    <r>
      <rPr>
        <sz val="14"/>
        <rFont val="宋体"/>
        <charset val="134"/>
      </rPr>
      <t>锁骨骨折外固定架固定术</t>
    </r>
    <r>
      <rPr>
        <sz val="14"/>
        <rFont val="Times New Roman"/>
        <charset val="134"/>
      </rPr>
      <t xml:space="preserve">
</t>
    </r>
    <r>
      <rPr>
        <sz val="14"/>
        <rFont val="宋体"/>
        <charset val="134"/>
      </rPr>
      <t>肋骨骨折叠瓦式外固定术</t>
    </r>
    <r>
      <rPr>
        <sz val="14"/>
        <rFont val="Times New Roman"/>
        <charset val="134"/>
      </rPr>
      <t xml:space="preserve">
</t>
    </r>
    <r>
      <rPr>
        <sz val="14"/>
        <rFont val="宋体"/>
        <charset val="134"/>
      </rPr>
      <t>骨折夹板局部外固定术</t>
    </r>
    <r>
      <rPr>
        <sz val="14"/>
        <rFont val="Times New Roman"/>
        <charset val="134"/>
      </rPr>
      <t xml:space="preserve">
</t>
    </r>
    <r>
      <rPr>
        <sz val="14"/>
        <rFont val="宋体"/>
        <charset val="134"/>
      </rPr>
      <t>骨折超关节夹板外固定术</t>
    </r>
    <r>
      <rPr>
        <sz val="14"/>
        <rFont val="Times New Roman"/>
        <charset val="134"/>
      </rPr>
      <t xml:space="preserve">
</t>
    </r>
    <r>
      <rPr>
        <sz val="14"/>
        <rFont val="宋体"/>
        <charset val="134"/>
      </rPr>
      <t>头环</t>
    </r>
    <r>
      <rPr>
        <sz val="14"/>
        <rFont val="Times New Roman"/>
        <charset val="134"/>
      </rPr>
      <t>-</t>
    </r>
    <r>
      <rPr>
        <sz val="14"/>
        <rFont val="宋体"/>
        <charset val="134"/>
      </rPr>
      <t>背心外固定术</t>
    </r>
    <r>
      <rPr>
        <sz val="14"/>
        <rFont val="Times New Roman"/>
        <charset val="134"/>
      </rPr>
      <t xml:space="preserve">
</t>
    </r>
    <r>
      <rPr>
        <sz val="14"/>
        <rFont val="宋体"/>
        <charset val="134"/>
      </rPr>
      <t>脊柱外固定架固定术</t>
    </r>
    <r>
      <rPr>
        <sz val="14"/>
        <rFont val="Times New Roman"/>
        <charset val="134"/>
      </rPr>
      <t xml:space="preserve">
</t>
    </r>
    <r>
      <rPr>
        <sz val="14"/>
        <rFont val="宋体"/>
        <charset val="134"/>
      </rPr>
      <t>肱骨干骨折闭合复位外固定架固定术</t>
    </r>
    <r>
      <rPr>
        <sz val="14"/>
        <rFont val="Times New Roman"/>
        <charset val="134"/>
      </rPr>
      <t xml:space="preserve">
</t>
    </r>
    <r>
      <rPr>
        <sz val="14"/>
        <rFont val="宋体"/>
        <charset val="134"/>
      </rPr>
      <t>陈旧肱骨干骨折闭合复位外固定架固定术</t>
    </r>
    <r>
      <rPr>
        <sz val="14"/>
        <rFont val="Times New Roman"/>
        <charset val="134"/>
      </rPr>
      <t xml:space="preserve">
</t>
    </r>
    <r>
      <rPr>
        <sz val="14"/>
        <rFont val="宋体"/>
        <charset val="134"/>
      </rPr>
      <t>肱骨干骨折切开复位外固定架固定术</t>
    </r>
    <r>
      <rPr>
        <sz val="14"/>
        <rFont val="Times New Roman"/>
        <charset val="134"/>
      </rPr>
      <t xml:space="preserve">
</t>
    </r>
    <r>
      <rPr>
        <sz val="14"/>
        <rFont val="宋体"/>
        <charset val="134"/>
      </rPr>
      <t>陈旧肱骨干骨折切开复位外固定架固定术</t>
    </r>
    <r>
      <rPr>
        <sz val="14"/>
        <rFont val="Times New Roman"/>
        <charset val="134"/>
      </rPr>
      <t xml:space="preserve">
</t>
    </r>
    <r>
      <rPr>
        <sz val="14"/>
        <rFont val="宋体"/>
        <charset val="134"/>
      </rPr>
      <t>肱骨髁间骨折切开复位外固定架固定术</t>
    </r>
    <r>
      <rPr>
        <sz val="14"/>
        <rFont val="Times New Roman"/>
        <charset val="134"/>
      </rPr>
      <t xml:space="preserve">
</t>
    </r>
    <r>
      <rPr>
        <sz val="14"/>
        <rFont val="宋体"/>
        <charset val="134"/>
      </rPr>
      <t>陈旧肱骨髁间骨折切开复位外固定架固定术</t>
    </r>
    <r>
      <rPr>
        <sz val="14"/>
        <rFont val="Times New Roman"/>
        <charset val="134"/>
      </rPr>
      <t xml:space="preserve">
</t>
    </r>
    <r>
      <rPr>
        <sz val="14"/>
        <rFont val="宋体"/>
        <charset val="134"/>
      </rPr>
      <t>肱骨髁上骨折切开复位外固定架固定术</t>
    </r>
    <r>
      <rPr>
        <sz val="14"/>
        <rFont val="Times New Roman"/>
        <charset val="134"/>
      </rPr>
      <t xml:space="preserve">
</t>
    </r>
    <r>
      <rPr>
        <sz val="14"/>
        <rFont val="宋体"/>
        <charset val="134"/>
      </rPr>
      <t>尺骨干骨折闭合复位外固定架固定术</t>
    </r>
    <r>
      <rPr>
        <sz val="14"/>
        <rFont val="Times New Roman"/>
        <charset val="134"/>
      </rPr>
      <t xml:space="preserve">
</t>
    </r>
    <r>
      <rPr>
        <sz val="14"/>
        <rFont val="宋体"/>
        <charset val="134"/>
      </rPr>
      <t>陈旧尺骨干骨折闭合复位外固定架固定术</t>
    </r>
    <r>
      <rPr>
        <sz val="14"/>
        <rFont val="Times New Roman"/>
        <charset val="134"/>
      </rPr>
      <t xml:space="preserve">
</t>
    </r>
    <r>
      <rPr>
        <sz val="14"/>
        <rFont val="宋体"/>
        <charset val="134"/>
      </rPr>
      <t>尺骨干骨折切开复位外固定架固定术</t>
    </r>
    <r>
      <rPr>
        <sz val="14"/>
        <rFont val="Times New Roman"/>
        <charset val="134"/>
      </rPr>
      <t xml:space="preserve">
</t>
    </r>
    <r>
      <rPr>
        <sz val="14"/>
        <rFont val="宋体"/>
        <charset val="134"/>
      </rPr>
      <t>陈旧尺骨干骨折切开复位外固定架固定术</t>
    </r>
    <r>
      <rPr>
        <sz val="14"/>
        <rFont val="Times New Roman"/>
        <charset val="134"/>
      </rPr>
      <t xml:space="preserve">
</t>
    </r>
    <r>
      <rPr>
        <sz val="14"/>
        <rFont val="宋体"/>
        <charset val="134"/>
      </rPr>
      <t>桡骨干骨折闭合复位外固定架固定术</t>
    </r>
    <r>
      <rPr>
        <sz val="14"/>
        <rFont val="Times New Roman"/>
        <charset val="134"/>
      </rPr>
      <t xml:space="preserve">
</t>
    </r>
    <r>
      <rPr>
        <sz val="14"/>
        <rFont val="宋体"/>
        <charset val="134"/>
      </rPr>
      <t>桡骨干骨折切开复位外固定架固定术</t>
    </r>
    <r>
      <rPr>
        <sz val="14"/>
        <rFont val="Times New Roman"/>
        <charset val="134"/>
      </rPr>
      <t xml:space="preserve">
</t>
    </r>
    <r>
      <rPr>
        <sz val="14"/>
        <rFont val="宋体"/>
        <charset val="134"/>
      </rPr>
      <t>陈旧桡骨干骨折切开复位外固定架固定术</t>
    </r>
    <r>
      <rPr>
        <sz val="14"/>
        <rFont val="Times New Roman"/>
        <charset val="134"/>
      </rPr>
      <t xml:space="preserve">
</t>
    </r>
    <r>
      <rPr>
        <sz val="14"/>
        <rFont val="宋体"/>
        <charset val="134"/>
      </rPr>
      <t>桡骨远端骨折闭合复位外固定架固定术</t>
    </r>
    <r>
      <rPr>
        <sz val="14"/>
        <rFont val="Times New Roman"/>
        <charset val="134"/>
      </rPr>
      <t xml:space="preserve">
</t>
    </r>
    <r>
      <rPr>
        <sz val="14"/>
        <rFont val="宋体"/>
        <charset val="134"/>
      </rPr>
      <t>陈旧桡骨远端骨折闭合复位外固定架固定术</t>
    </r>
    <r>
      <rPr>
        <sz val="14"/>
        <rFont val="Times New Roman"/>
        <charset val="134"/>
      </rPr>
      <t xml:space="preserve">
</t>
    </r>
    <r>
      <rPr>
        <sz val="14"/>
        <rFont val="宋体"/>
        <charset val="134"/>
      </rPr>
      <t>桡骨远端骨折切开复位外固定架固定术</t>
    </r>
    <r>
      <rPr>
        <sz val="14"/>
        <rFont val="Times New Roman"/>
        <charset val="134"/>
      </rPr>
      <t xml:space="preserve">
</t>
    </r>
    <r>
      <rPr>
        <sz val="14"/>
        <rFont val="宋体"/>
        <charset val="134"/>
      </rPr>
      <t>陈旧桡骨远端骨折切开复位外固定架固定术</t>
    </r>
    <r>
      <rPr>
        <sz val="14"/>
        <rFont val="Times New Roman"/>
        <charset val="134"/>
      </rPr>
      <t xml:space="preserve">
</t>
    </r>
    <r>
      <rPr>
        <sz val="14"/>
        <rFont val="宋体"/>
        <charset val="134"/>
      </rPr>
      <t>腕骨掌骨外固定复位术</t>
    </r>
    <r>
      <rPr>
        <sz val="14"/>
        <rFont val="Times New Roman"/>
        <charset val="134"/>
      </rPr>
      <t xml:space="preserve">
</t>
    </r>
    <r>
      <rPr>
        <sz val="14"/>
        <rFont val="宋体"/>
        <charset val="134"/>
      </rPr>
      <t>骨盆骨折闭合复位外固定架固定术</t>
    </r>
    <r>
      <rPr>
        <sz val="14"/>
        <rFont val="Times New Roman"/>
        <charset val="134"/>
      </rPr>
      <t xml:space="preserve">
</t>
    </r>
    <r>
      <rPr>
        <sz val="14"/>
        <rFont val="宋体"/>
        <charset val="134"/>
      </rPr>
      <t>骨盆骨折切开复位外固定架固定术</t>
    </r>
    <r>
      <rPr>
        <sz val="14"/>
        <rFont val="Times New Roman"/>
        <charset val="134"/>
      </rPr>
      <t xml:space="preserve">
</t>
    </r>
    <r>
      <rPr>
        <sz val="14"/>
        <rFont val="宋体"/>
        <charset val="134"/>
      </rPr>
      <t>陈旧骨盆骨折切开复位外固定架固定术</t>
    </r>
    <r>
      <rPr>
        <sz val="14"/>
        <rFont val="Times New Roman"/>
        <charset val="134"/>
      </rPr>
      <t xml:space="preserve">
</t>
    </r>
    <r>
      <rPr>
        <sz val="14"/>
        <rFont val="宋体"/>
        <charset val="134"/>
      </rPr>
      <t>股骨干骨折闭合复位外固定架固定术</t>
    </r>
    <r>
      <rPr>
        <sz val="14"/>
        <rFont val="Times New Roman"/>
        <charset val="134"/>
      </rPr>
      <t xml:space="preserve">
</t>
    </r>
    <r>
      <rPr>
        <sz val="14"/>
        <rFont val="宋体"/>
        <charset val="134"/>
      </rPr>
      <t>陈旧股骨干骨折闭合复位外固定架固定术</t>
    </r>
    <r>
      <rPr>
        <sz val="14"/>
        <rFont val="Times New Roman"/>
        <charset val="134"/>
      </rPr>
      <t xml:space="preserve">
</t>
    </r>
    <r>
      <rPr>
        <sz val="14"/>
        <rFont val="宋体"/>
        <charset val="134"/>
      </rPr>
      <t>股骨干骨折切开复位外固定架固定术</t>
    </r>
    <r>
      <rPr>
        <sz val="14"/>
        <rFont val="Times New Roman"/>
        <charset val="134"/>
      </rPr>
      <t xml:space="preserve">
</t>
    </r>
    <r>
      <rPr>
        <sz val="14"/>
        <rFont val="宋体"/>
        <charset val="134"/>
      </rPr>
      <t>陈旧股骨干骨折切开复位外固定架固定术</t>
    </r>
    <r>
      <rPr>
        <sz val="14"/>
        <rFont val="Times New Roman"/>
        <charset val="134"/>
      </rPr>
      <t xml:space="preserve">
</t>
    </r>
    <r>
      <rPr>
        <sz val="14"/>
        <rFont val="宋体"/>
        <charset val="134"/>
      </rPr>
      <t>股骨髁间骨折闭合复位外固定架固定术</t>
    </r>
    <r>
      <rPr>
        <sz val="14"/>
        <rFont val="Times New Roman"/>
        <charset val="134"/>
      </rPr>
      <t xml:space="preserve">
</t>
    </r>
    <r>
      <rPr>
        <sz val="14"/>
        <rFont val="宋体"/>
        <charset val="134"/>
      </rPr>
      <t>股骨髁间骨折切开复位外固定架固定术</t>
    </r>
    <r>
      <rPr>
        <sz val="14"/>
        <rFont val="Times New Roman"/>
        <charset val="134"/>
      </rPr>
      <t xml:space="preserve">
</t>
    </r>
    <r>
      <rPr>
        <sz val="14"/>
        <rFont val="宋体"/>
        <charset val="134"/>
      </rPr>
      <t>陈旧股骨髁间骨折切开复位外固定架固定术</t>
    </r>
    <r>
      <rPr>
        <sz val="14"/>
        <rFont val="Times New Roman"/>
        <charset val="134"/>
      </rPr>
      <t xml:space="preserve">
</t>
    </r>
    <r>
      <rPr>
        <sz val="14"/>
        <rFont val="宋体"/>
        <charset val="134"/>
      </rPr>
      <t>股骨转子间骨折闭合复位外固定架固定术</t>
    </r>
    <r>
      <rPr>
        <sz val="14"/>
        <rFont val="Times New Roman"/>
        <charset val="134"/>
      </rPr>
      <t xml:space="preserve">
</t>
    </r>
    <r>
      <rPr>
        <sz val="14"/>
        <rFont val="宋体"/>
        <charset val="134"/>
      </rPr>
      <t>股骨转子间骨折切开复位外固定架固定术</t>
    </r>
    <r>
      <rPr>
        <sz val="14"/>
        <rFont val="Times New Roman"/>
        <charset val="134"/>
      </rPr>
      <t xml:space="preserve">
</t>
    </r>
    <r>
      <rPr>
        <sz val="14"/>
        <rFont val="宋体"/>
        <charset val="134"/>
      </rPr>
      <t>陈旧股骨转子间骨折切开复位外固定架固定术</t>
    </r>
    <r>
      <rPr>
        <sz val="14"/>
        <rFont val="Times New Roman"/>
        <charset val="134"/>
      </rPr>
      <t xml:space="preserve">
</t>
    </r>
    <r>
      <rPr>
        <sz val="14"/>
        <rFont val="宋体"/>
        <charset val="134"/>
      </rPr>
      <t>膝关节脱位复位外固定架固定术</t>
    </r>
    <r>
      <rPr>
        <sz val="14"/>
        <rFont val="Times New Roman"/>
        <charset val="134"/>
      </rPr>
      <t xml:space="preserve">
</t>
    </r>
    <r>
      <rPr>
        <sz val="14"/>
        <rFont val="宋体"/>
        <charset val="134"/>
      </rPr>
      <t>跨膝关节外架固定术</t>
    </r>
    <r>
      <rPr>
        <sz val="14"/>
        <rFont val="Times New Roman"/>
        <charset val="134"/>
      </rPr>
      <t xml:space="preserve">
</t>
    </r>
    <r>
      <rPr>
        <sz val="14"/>
        <rFont val="宋体"/>
        <charset val="134"/>
      </rPr>
      <t>胫骨平台骨折切开复位外固定架固定术</t>
    </r>
    <r>
      <rPr>
        <sz val="14"/>
        <rFont val="Times New Roman"/>
        <charset val="134"/>
      </rPr>
      <t xml:space="preserve">
</t>
    </r>
    <r>
      <rPr>
        <sz val="14"/>
        <rFont val="宋体"/>
        <charset val="134"/>
      </rPr>
      <t>胫骨平台骨折闭合复位外固定架固定术</t>
    </r>
    <r>
      <rPr>
        <sz val="14"/>
        <rFont val="Times New Roman"/>
        <charset val="134"/>
      </rPr>
      <t xml:space="preserve">
</t>
    </r>
    <r>
      <rPr>
        <sz val="14"/>
        <rFont val="宋体"/>
        <charset val="134"/>
      </rPr>
      <t>胫骨骨折闭合复位外固定架固定术</t>
    </r>
    <r>
      <rPr>
        <sz val="14"/>
        <rFont val="Times New Roman"/>
        <charset val="134"/>
      </rPr>
      <t xml:space="preserve">
</t>
    </r>
    <r>
      <rPr>
        <sz val="14"/>
        <rFont val="宋体"/>
        <charset val="134"/>
      </rPr>
      <t>陈旧胫骨骨折闭合复位外固定架固定术</t>
    </r>
    <r>
      <rPr>
        <sz val="14"/>
        <rFont val="Times New Roman"/>
        <charset val="134"/>
      </rPr>
      <t xml:space="preserve">
</t>
    </r>
    <r>
      <rPr>
        <sz val="14"/>
        <rFont val="宋体"/>
        <charset val="134"/>
      </rPr>
      <t>胫骨骨折切开复位外固定架固定术</t>
    </r>
    <r>
      <rPr>
        <sz val="14"/>
        <rFont val="Times New Roman"/>
        <charset val="134"/>
      </rPr>
      <t xml:space="preserve">
</t>
    </r>
    <r>
      <rPr>
        <sz val="14"/>
        <rFont val="宋体"/>
        <charset val="134"/>
      </rPr>
      <t>陈旧胫骨骨折切开复位外固定架固定术</t>
    </r>
    <r>
      <rPr>
        <sz val="14"/>
        <rFont val="Times New Roman"/>
        <charset val="134"/>
      </rPr>
      <t xml:space="preserve">
</t>
    </r>
    <r>
      <rPr>
        <sz val="14"/>
        <rFont val="宋体"/>
        <charset val="134"/>
      </rPr>
      <t>腓骨骨折闭合复位外固定架固定术</t>
    </r>
    <r>
      <rPr>
        <sz val="14"/>
        <rFont val="Times New Roman"/>
        <charset val="134"/>
      </rPr>
      <t xml:space="preserve">
</t>
    </r>
    <r>
      <rPr>
        <sz val="14"/>
        <rFont val="宋体"/>
        <charset val="134"/>
      </rPr>
      <t>腓骨骨折切开复位外固定架固定术</t>
    </r>
    <r>
      <rPr>
        <sz val="14"/>
        <rFont val="Times New Roman"/>
        <charset val="134"/>
      </rPr>
      <t xml:space="preserve">
</t>
    </r>
    <r>
      <rPr>
        <sz val="14"/>
        <rFont val="宋体"/>
        <charset val="134"/>
      </rPr>
      <t>中足骨折脱位闭合复位外固定架固定术</t>
    </r>
    <r>
      <rPr>
        <sz val="14"/>
        <rFont val="Times New Roman"/>
        <charset val="134"/>
      </rPr>
      <t xml:space="preserve">
</t>
    </r>
    <r>
      <rPr>
        <sz val="14"/>
        <rFont val="宋体"/>
        <charset val="134"/>
      </rPr>
      <t>陈旧中足骨折脱位闭合复位外固定架固定术</t>
    </r>
    <r>
      <rPr>
        <sz val="14"/>
        <rFont val="Times New Roman"/>
        <charset val="134"/>
      </rPr>
      <t xml:space="preserve">
</t>
    </r>
    <r>
      <rPr>
        <sz val="14"/>
        <rFont val="宋体"/>
        <charset val="134"/>
      </rPr>
      <t>中足骨折脱位切开复位外固定架固定术</t>
    </r>
    <r>
      <rPr>
        <sz val="14"/>
        <rFont val="Times New Roman"/>
        <charset val="134"/>
      </rPr>
      <t xml:space="preserve">
</t>
    </r>
    <r>
      <rPr>
        <sz val="14"/>
        <rFont val="宋体"/>
        <charset val="134"/>
      </rPr>
      <t>陈旧中足骨折脱位切开复位外固定架固定术</t>
    </r>
    <r>
      <rPr>
        <sz val="14"/>
        <rFont val="Times New Roman"/>
        <charset val="134"/>
      </rPr>
      <t xml:space="preserve">
</t>
    </r>
    <r>
      <rPr>
        <sz val="14"/>
        <rFont val="宋体"/>
        <charset val="134"/>
      </rPr>
      <t>陈旧距骨骨折切开复位内固定术</t>
    </r>
    <r>
      <rPr>
        <sz val="14"/>
        <rFont val="Times New Roman"/>
        <charset val="134"/>
      </rPr>
      <t xml:space="preserve">
</t>
    </r>
    <r>
      <rPr>
        <sz val="14"/>
        <rFont val="宋体"/>
        <charset val="134"/>
      </rPr>
      <t>踝关节骨折切开复位外固定架固定术</t>
    </r>
    <r>
      <rPr>
        <sz val="14"/>
        <rFont val="Times New Roman"/>
        <charset val="134"/>
      </rPr>
      <t xml:space="preserve">
</t>
    </r>
    <r>
      <rPr>
        <sz val="14"/>
        <rFont val="宋体"/>
        <charset val="134"/>
      </rPr>
      <t>陈旧踝关节骨折切开复位外固定架固定术</t>
    </r>
    <r>
      <rPr>
        <sz val="14"/>
        <rFont val="Times New Roman"/>
        <charset val="134"/>
      </rPr>
      <t xml:space="preserve">
</t>
    </r>
    <r>
      <rPr>
        <sz val="14"/>
        <rFont val="宋体"/>
        <charset val="134"/>
      </rPr>
      <t>跨踝关节外架固定术</t>
    </r>
    <r>
      <rPr>
        <sz val="14"/>
        <rFont val="Times New Roman"/>
        <charset val="134"/>
      </rPr>
      <t xml:space="preserve">
</t>
    </r>
    <r>
      <rPr>
        <sz val="14"/>
        <rFont val="宋体"/>
        <charset val="134"/>
      </rPr>
      <t>跖骨骨折闭合复位外固定架固定术</t>
    </r>
    <r>
      <rPr>
        <sz val="14"/>
        <rFont val="Times New Roman"/>
        <charset val="134"/>
      </rPr>
      <t xml:space="preserve">
</t>
    </r>
    <r>
      <rPr>
        <sz val="14"/>
        <rFont val="宋体"/>
        <charset val="134"/>
      </rPr>
      <t>跖骨骨折切开复位外固定架固定术</t>
    </r>
    <r>
      <rPr>
        <sz val="14"/>
        <rFont val="Times New Roman"/>
        <charset val="134"/>
      </rPr>
      <t xml:space="preserve">
</t>
    </r>
    <r>
      <rPr>
        <sz val="14"/>
        <rFont val="宋体"/>
        <charset val="134"/>
      </rPr>
      <t>陈旧跖骨骨折切开复位外固定架固定术</t>
    </r>
    <r>
      <rPr>
        <sz val="14"/>
        <rFont val="Times New Roman"/>
        <charset val="134"/>
      </rPr>
      <t xml:space="preserve">
</t>
    </r>
    <r>
      <rPr>
        <sz val="14"/>
        <rFont val="宋体"/>
        <charset val="134"/>
      </rPr>
      <t>趾骨骨折闭合复位外固定架固定术</t>
    </r>
    <r>
      <rPr>
        <sz val="14"/>
        <rFont val="Times New Roman"/>
        <charset val="134"/>
      </rPr>
      <t xml:space="preserve">
</t>
    </r>
    <r>
      <rPr>
        <sz val="14"/>
        <rFont val="宋体"/>
        <charset val="134"/>
      </rPr>
      <t>趾骨骨折切开复位外固定架固定术</t>
    </r>
    <r>
      <rPr>
        <sz val="14"/>
        <rFont val="Times New Roman"/>
        <charset val="134"/>
      </rPr>
      <t xml:space="preserve">
</t>
    </r>
    <r>
      <rPr>
        <sz val="14"/>
        <rFont val="宋体"/>
        <charset val="134"/>
      </rPr>
      <t>陈旧趾骨骨折切开复位外固定架固定术</t>
    </r>
    <r>
      <rPr>
        <sz val="14"/>
        <rFont val="Times New Roman"/>
        <charset val="134"/>
      </rPr>
      <t xml:space="preserve">
</t>
    </r>
    <r>
      <rPr>
        <sz val="14"/>
        <rFont val="宋体"/>
        <charset val="134"/>
      </rPr>
      <t>骨折闭合复位</t>
    </r>
    <r>
      <rPr>
        <sz val="14"/>
        <rFont val="Times New Roman"/>
        <charset val="134"/>
      </rPr>
      <t>+</t>
    </r>
    <r>
      <rPr>
        <sz val="14"/>
        <rFont val="宋体"/>
        <charset val="134"/>
      </rPr>
      <t>外固定术</t>
    </r>
    <r>
      <rPr>
        <sz val="14"/>
        <rFont val="Times New Roman"/>
        <charset val="134"/>
      </rPr>
      <t xml:space="preserve">
</t>
    </r>
    <r>
      <rPr>
        <sz val="14"/>
        <rFont val="宋体"/>
        <charset val="134"/>
      </rPr>
      <t>陈旧胫骨平台骨折切开复位外固定架固定术</t>
    </r>
    <r>
      <rPr>
        <sz val="14"/>
        <rFont val="Times New Roman"/>
        <charset val="134"/>
      </rPr>
      <t xml:space="preserve">
</t>
    </r>
    <r>
      <rPr>
        <sz val="14"/>
        <rFont val="宋体"/>
        <charset val="134"/>
      </rPr>
      <t>距骨骨折切开复位外固定架固定术</t>
    </r>
    <r>
      <rPr>
        <sz val="14"/>
        <rFont val="Times New Roman"/>
        <charset val="134"/>
      </rPr>
      <t xml:space="preserve">
</t>
    </r>
    <r>
      <rPr>
        <sz val="14"/>
        <rFont val="宋体"/>
        <charset val="134"/>
      </rPr>
      <t>外固定架安装术</t>
    </r>
  </si>
  <si>
    <r>
      <rPr>
        <sz val="14"/>
        <rFont val="宋体"/>
        <charset val="134"/>
      </rPr>
      <t>固定装置调整费</t>
    </r>
  </si>
  <si>
    <r>
      <rPr>
        <sz val="14"/>
        <rFont val="宋体"/>
        <charset val="134"/>
      </rPr>
      <t>部位</t>
    </r>
    <r>
      <rPr>
        <sz val="14"/>
        <rFont val="Times New Roman"/>
        <charset val="134"/>
      </rPr>
      <t>·</t>
    </r>
    <r>
      <rPr>
        <sz val="14"/>
        <rFont val="宋体"/>
        <charset val="134"/>
      </rPr>
      <t>次</t>
    </r>
  </si>
  <si>
    <t>HX66M301
HX66N301</t>
  </si>
  <si>
    <r>
      <rPr>
        <sz val="14"/>
        <rFont val="宋体"/>
        <charset val="134"/>
      </rPr>
      <t>骨折固定装置调整术</t>
    </r>
    <r>
      <rPr>
        <sz val="14"/>
        <rFont val="Times New Roman"/>
        <charset val="134"/>
      </rPr>
      <t xml:space="preserve">
</t>
    </r>
    <r>
      <rPr>
        <sz val="14"/>
        <rFont val="宋体"/>
        <charset val="134"/>
      </rPr>
      <t>外固定架取出术</t>
    </r>
  </si>
  <si>
    <r>
      <rPr>
        <sz val="14"/>
        <rFont val="Times New Roman"/>
        <charset val="134"/>
      </rPr>
      <t xml:space="preserve">01 </t>
    </r>
    <r>
      <rPr>
        <sz val="14"/>
        <rFont val="宋体"/>
        <charset val="134"/>
      </rPr>
      <t>外固定架拆除</t>
    </r>
  </si>
  <si>
    <t>HX66N301</t>
  </si>
  <si>
    <r>
      <rPr>
        <sz val="14"/>
        <rFont val="宋体"/>
        <charset val="134"/>
      </rPr>
      <t>外固定架取出术</t>
    </r>
  </si>
  <si>
    <r>
      <rPr>
        <sz val="14"/>
        <rFont val="宋体"/>
        <charset val="134"/>
      </rPr>
      <t>内固定装置取出费</t>
    </r>
  </si>
  <si>
    <t>TTJH0433 TTJH0390  TTJH0391 TTJK0561   TTJH0445  TTJH0451  TTJH0397</t>
  </si>
  <si>
    <r>
      <rPr>
        <sz val="14"/>
        <rFont val="宋体"/>
        <charset val="134"/>
      </rPr>
      <t>取钢板</t>
    </r>
    <r>
      <rPr>
        <sz val="14"/>
        <rFont val="Times New Roman"/>
        <charset val="134"/>
      </rPr>
      <t xml:space="preserve">
</t>
    </r>
    <r>
      <rPr>
        <sz val="14"/>
        <rFont val="宋体"/>
        <charset val="134"/>
      </rPr>
      <t>取骨板钉(腰、股、髋)
取螺丝钉(腰、股、髋)
拔克什针
取骨板钉( 踝关节)
取螺丝钉术
髋脱位术后取钢板克什针</t>
    </r>
  </si>
  <si>
    <t>HX66N302
HVE6N301
HVH6N301
HVH6N302
HVN6N301
HVN6N302
HVT6N301
HVT6N302</t>
  </si>
  <si>
    <r>
      <rPr>
        <sz val="14"/>
        <rFont val="宋体"/>
        <charset val="134"/>
      </rPr>
      <t>骨内固定物取出术</t>
    </r>
    <r>
      <rPr>
        <sz val="14"/>
        <rFont val="Times New Roman"/>
        <charset val="134"/>
      </rPr>
      <t xml:space="preserve">
</t>
    </r>
    <r>
      <rPr>
        <sz val="14"/>
        <rFont val="宋体"/>
        <charset val="134"/>
      </rPr>
      <t>脊柱侧弯内固定取出术</t>
    </r>
    <r>
      <rPr>
        <sz val="14"/>
        <rFont val="Times New Roman"/>
        <charset val="134"/>
      </rPr>
      <t xml:space="preserve">
</t>
    </r>
    <r>
      <rPr>
        <sz val="14"/>
        <rFont val="宋体"/>
        <charset val="134"/>
      </rPr>
      <t>前路颈椎内固定取出术</t>
    </r>
    <r>
      <rPr>
        <sz val="14"/>
        <rFont val="Times New Roman"/>
        <charset val="134"/>
      </rPr>
      <t xml:space="preserve">
</t>
    </r>
    <r>
      <rPr>
        <sz val="14"/>
        <rFont val="宋体"/>
        <charset val="134"/>
      </rPr>
      <t>后路颈椎内固定取出术</t>
    </r>
    <r>
      <rPr>
        <sz val="14"/>
        <rFont val="Times New Roman"/>
        <charset val="134"/>
      </rPr>
      <t xml:space="preserve">
</t>
    </r>
    <r>
      <rPr>
        <sz val="14"/>
        <rFont val="宋体"/>
        <charset val="134"/>
      </rPr>
      <t>前路胸椎内固定取出术</t>
    </r>
    <r>
      <rPr>
        <sz val="14"/>
        <rFont val="Times New Roman"/>
        <charset val="134"/>
      </rPr>
      <t xml:space="preserve">
</t>
    </r>
    <r>
      <rPr>
        <sz val="14"/>
        <rFont val="宋体"/>
        <charset val="134"/>
      </rPr>
      <t>后路胸椎内固定取出术</t>
    </r>
    <r>
      <rPr>
        <sz val="14"/>
        <rFont val="Times New Roman"/>
        <charset val="134"/>
      </rPr>
      <t xml:space="preserve">
</t>
    </r>
    <r>
      <rPr>
        <sz val="14"/>
        <rFont val="宋体"/>
        <charset val="134"/>
      </rPr>
      <t>前路腰椎内固定取出术</t>
    </r>
    <r>
      <rPr>
        <sz val="14"/>
        <rFont val="Times New Roman"/>
        <charset val="134"/>
      </rPr>
      <t xml:space="preserve">
</t>
    </r>
    <r>
      <rPr>
        <sz val="14"/>
        <rFont val="宋体"/>
        <charset val="134"/>
      </rPr>
      <t>后路腰椎内固定取出术</t>
    </r>
  </si>
  <si>
    <r>
      <rPr>
        <sz val="14"/>
        <rFont val="宋体"/>
        <charset val="134"/>
      </rPr>
      <t>骨坏死减压费</t>
    </r>
  </si>
  <si>
    <t>HXG6U306
HXG7B501
HX66S301
HXG7B301
HXJ6U301
HXG6K301
HXG7B302
HXY6S101</t>
  </si>
  <si>
    <r>
      <rPr>
        <sz val="14"/>
        <rFont val="宋体"/>
        <charset val="134"/>
      </rPr>
      <t>股骨头坏死病灶刮除植骨术</t>
    </r>
    <r>
      <rPr>
        <sz val="14"/>
        <rFont val="Times New Roman"/>
        <charset val="134"/>
      </rPr>
      <t xml:space="preserve">
</t>
    </r>
    <r>
      <rPr>
        <sz val="14"/>
        <rFont val="宋体"/>
        <charset val="134"/>
      </rPr>
      <t>经关节镜股骨头钻孔减压术</t>
    </r>
    <r>
      <rPr>
        <sz val="14"/>
        <rFont val="Times New Roman"/>
        <charset val="134"/>
      </rPr>
      <t xml:space="preserve">
</t>
    </r>
    <r>
      <rPr>
        <sz val="14"/>
        <rFont val="宋体"/>
        <charset val="134"/>
      </rPr>
      <t>骨外露钻孔术</t>
    </r>
    <r>
      <rPr>
        <sz val="14"/>
        <rFont val="Times New Roman"/>
        <charset val="134"/>
      </rPr>
      <t xml:space="preserve">
</t>
    </r>
    <r>
      <rPr>
        <sz val="14"/>
        <rFont val="宋体"/>
        <charset val="134"/>
      </rPr>
      <t>股骨头钻孔减压术</t>
    </r>
    <r>
      <rPr>
        <sz val="14"/>
        <rFont val="Times New Roman"/>
        <charset val="134"/>
      </rPr>
      <t xml:space="preserve">
</t>
    </r>
    <r>
      <rPr>
        <sz val="14"/>
        <rFont val="宋体"/>
        <charset val="134"/>
      </rPr>
      <t>髌股关节病变软骨切除软骨下钻孔术</t>
    </r>
    <r>
      <rPr>
        <sz val="14"/>
        <rFont val="Times New Roman"/>
        <charset val="134"/>
      </rPr>
      <t xml:space="preserve">
</t>
    </r>
    <r>
      <rPr>
        <sz val="14"/>
        <rFont val="宋体"/>
        <charset val="134"/>
      </rPr>
      <t>股骨头重建棒置入术</t>
    </r>
    <r>
      <rPr>
        <sz val="14"/>
        <rFont val="Times New Roman"/>
        <charset val="134"/>
      </rPr>
      <t xml:space="preserve">
</t>
    </r>
    <r>
      <rPr>
        <sz val="14"/>
        <rFont val="宋体"/>
        <charset val="134"/>
      </rPr>
      <t>股骨头减压游离骨植骨术</t>
    </r>
    <r>
      <rPr>
        <sz val="14"/>
        <rFont val="Times New Roman"/>
        <charset val="134"/>
      </rPr>
      <t xml:space="preserve">
</t>
    </r>
    <r>
      <rPr>
        <sz val="14"/>
        <rFont val="宋体"/>
        <charset val="134"/>
      </rPr>
      <t>跟骨钻孔术</t>
    </r>
  </si>
  <si>
    <r>
      <rPr>
        <sz val="14"/>
        <rFont val="宋体"/>
        <charset val="134"/>
      </rPr>
      <t>取骨费</t>
    </r>
  </si>
  <si>
    <t xml:space="preserve">TTJH0396 TTJH0424  TTJH0848  TTJH1152 </t>
  </si>
  <si>
    <r>
      <rPr>
        <sz val="14"/>
        <rFont val="宋体"/>
        <charset val="134"/>
      </rPr>
      <t>取髂骨植骨加深术</t>
    </r>
    <r>
      <rPr>
        <sz val="14"/>
        <rFont val="Times New Roman"/>
        <charset val="134"/>
      </rPr>
      <t xml:space="preserve">
</t>
    </r>
    <r>
      <rPr>
        <sz val="14"/>
        <rFont val="宋体"/>
        <charset val="134"/>
      </rPr>
      <t>股骨上端取死骨
肋软骨切取术
颗粒髂骨切除术</t>
    </r>
  </si>
  <si>
    <t>HJL7S301
HWV7J301
HWY6P301
HXW6W301
HXY6P301
HXY6U301
HXY6U302
HXB7S301
HXH6U302
HXH6V301
HVN6W301
HWB6U301
HWB6U303
HWB6U501
HWV6U301
HWV6U302
HWV6U304
HWV6U305
HWV6U306
HWV6U501
HWV6U502
HWV6U503
HWV7Q301
HWV7Q302
HWV7Q304
HWV7Q501
HWY6W301
HWV7S301
HX66J302
HX66P302
HXY6U304
HXH6U302
HXH6U303
HXH6U501
HXH6U503
HFB7S302</t>
  </si>
  <si>
    <r>
      <rPr>
        <sz val="14"/>
        <rFont val="宋体"/>
        <charset val="134"/>
      </rPr>
      <t>肋软骨取骨术</t>
    </r>
    <r>
      <rPr>
        <sz val="14"/>
        <rFont val="Times New Roman"/>
        <charset val="134"/>
      </rPr>
      <t xml:space="preserve">
</t>
    </r>
    <r>
      <rPr>
        <sz val="14"/>
        <rFont val="宋体"/>
        <charset val="134"/>
      </rPr>
      <t>月骨切除带血管头状骨瓣移位术</t>
    </r>
    <r>
      <rPr>
        <sz val="14"/>
        <rFont val="Times New Roman"/>
        <charset val="134"/>
      </rPr>
      <t xml:space="preserve">
</t>
    </r>
    <r>
      <rPr>
        <sz val="14"/>
        <rFont val="宋体"/>
        <charset val="134"/>
      </rPr>
      <t>掌</t>
    </r>
    <r>
      <rPr>
        <sz val="14"/>
        <rFont val="Times New Roman"/>
        <charset val="134"/>
      </rPr>
      <t>/</t>
    </r>
    <r>
      <rPr>
        <sz val="14"/>
        <rFont val="宋体"/>
        <charset val="134"/>
      </rPr>
      <t>指骨死骨去除术</t>
    </r>
    <r>
      <rPr>
        <sz val="14"/>
        <rFont val="Times New Roman"/>
        <charset val="134"/>
      </rPr>
      <t xml:space="preserve">
</t>
    </r>
    <r>
      <rPr>
        <sz val="14"/>
        <rFont val="宋体"/>
        <charset val="134"/>
      </rPr>
      <t>跖趾关节切除术</t>
    </r>
    <r>
      <rPr>
        <sz val="14"/>
        <rFont val="Times New Roman"/>
        <charset val="134"/>
      </rPr>
      <t xml:space="preserve">
</t>
    </r>
    <r>
      <rPr>
        <sz val="14"/>
        <rFont val="宋体"/>
        <charset val="134"/>
      </rPr>
      <t>跗骨跖骨死骨去除术</t>
    </r>
    <r>
      <rPr>
        <sz val="14"/>
        <rFont val="Times New Roman"/>
        <charset val="134"/>
      </rPr>
      <t xml:space="preserve">
</t>
    </r>
    <r>
      <rPr>
        <sz val="14"/>
        <rFont val="宋体"/>
        <charset val="134"/>
      </rPr>
      <t>跗骨部分切除术</t>
    </r>
    <r>
      <rPr>
        <sz val="14"/>
        <rFont val="Times New Roman"/>
        <charset val="134"/>
      </rPr>
      <t xml:space="preserve">
</t>
    </r>
    <r>
      <rPr>
        <sz val="14"/>
        <rFont val="宋体"/>
        <charset val="134"/>
      </rPr>
      <t>跗骨切除术</t>
    </r>
    <r>
      <rPr>
        <sz val="14"/>
        <rFont val="Times New Roman"/>
        <charset val="134"/>
      </rPr>
      <t xml:space="preserve">
</t>
    </r>
    <r>
      <rPr>
        <sz val="14"/>
        <rFont val="宋体"/>
        <charset val="134"/>
      </rPr>
      <t>髂骨取骨术</t>
    </r>
    <r>
      <rPr>
        <sz val="14"/>
        <rFont val="Times New Roman"/>
        <charset val="134"/>
      </rPr>
      <t xml:space="preserve">
</t>
    </r>
    <r>
      <rPr>
        <sz val="14"/>
        <rFont val="宋体"/>
        <charset val="134"/>
      </rPr>
      <t>髌骨切除术</t>
    </r>
    <r>
      <rPr>
        <sz val="14"/>
        <rFont val="Times New Roman"/>
        <charset val="134"/>
      </rPr>
      <t xml:space="preserve">
</t>
    </r>
    <r>
      <rPr>
        <sz val="14"/>
        <rFont val="宋体"/>
        <charset val="134"/>
      </rPr>
      <t>髌骨切除股四头肌修补术</t>
    </r>
    <r>
      <rPr>
        <sz val="14"/>
        <rFont val="Times New Roman"/>
        <charset val="134"/>
      </rPr>
      <t xml:space="preserve">
</t>
    </r>
    <r>
      <rPr>
        <sz val="14"/>
        <rFont val="宋体"/>
        <charset val="134"/>
      </rPr>
      <t>肋骨椎骨横突切除术</t>
    </r>
    <r>
      <rPr>
        <sz val="14"/>
        <rFont val="Times New Roman"/>
        <charset val="134"/>
      </rPr>
      <t xml:space="preserve">
</t>
    </r>
    <r>
      <rPr>
        <sz val="14"/>
        <rFont val="宋体"/>
        <charset val="134"/>
      </rPr>
      <t>先天性锁骨假关节切除术</t>
    </r>
    <r>
      <rPr>
        <sz val="14"/>
        <rFont val="Times New Roman"/>
        <charset val="134"/>
      </rPr>
      <t xml:space="preserve">
</t>
    </r>
    <r>
      <rPr>
        <sz val="14"/>
        <rFont val="宋体"/>
        <charset val="134"/>
      </rPr>
      <t>锁骨远端切除术</t>
    </r>
    <r>
      <rPr>
        <sz val="14"/>
        <rFont val="Times New Roman"/>
        <charset val="134"/>
      </rPr>
      <t xml:space="preserve">
</t>
    </r>
    <r>
      <rPr>
        <sz val="14"/>
        <rFont val="宋体"/>
        <charset val="134"/>
      </rPr>
      <t>经关节镜锁骨远端切除术</t>
    </r>
    <r>
      <rPr>
        <sz val="14"/>
        <rFont val="Times New Roman"/>
        <charset val="134"/>
      </rPr>
      <t xml:space="preserve">
</t>
    </r>
    <r>
      <rPr>
        <sz val="14"/>
        <rFont val="宋体"/>
        <charset val="134"/>
      </rPr>
      <t>大多角骨切除术</t>
    </r>
    <r>
      <rPr>
        <sz val="14"/>
        <rFont val="Times New Roman"/>
        <charset val="134"/>
      </rPr>
      <t xml:space="preserve">
</t>
    </r>
    <r>
      <rPr>
        <sz val="14"/>
        <rFont val="宋体"/>
        <charset val="134"/>
      </rPr>
      <t>腕骨切除术</t>
    </r>
    <r>
      <rPr>
        <sz val="14"/>
        <rFont val="Times New Roman"/>
        <charset val="134"/>
      </rPr>
      <t xml:space="preserve">
</t>
    </r>
    <r>
      <rPr>
        <sz val="14"/>
        <rFont val="宋体"/>
        <charset val="134"/>
      </rPr>
      <t>腕舟骨近极切除术</t>
    </r>
    <r>
      <rPr>
        <sz val="14"/>
        <rFont val="Times New Roman"/>
        <charset val="134"/>
      </rPr>
      <t xml:space="preserve">
</t>
    </r>
    <r>
      <rPr>
        <sz val="14"/>
        <rFont val="宋体"/>
        <charset val="134"/>
      </rPr>
      <t>腕舟骨切除术</t>
    </r>
    <r>
      <rPr>
        <sz val="14"/>
        <rFont val="Times New Roman"/>
        <charset val="134"/>
      </rPr>
      <t xml:space="preserve">
</t>
    </r>
    <r>
      <rPr>
        <sz val="14"/>
        <rFont val="宋体"/>
        <charset val="134"/>
      </rPr>
      <t>月骨切除术</t>
    </r>
    <r>
      <rPr>
        <sz val="14"/>
        <rFont val="Times New Roman"/>
        <charset val="134"/>
      </rPr>
      <t xml:space="preserve">
</t>
    </r>
    <r>
      <rPr>
        <sz val="14"/>
        <rFont val="宋体"/>
        <charset val="134"/>
      </rPr>
      <t>经关节镜大多角骨切除术</t>
    </r>
    <r>
      <rPr>
        <sz val="14"/>
        <rFont val="Times New Roman"/>
        <charset val="134"/>
      </rPr>
      <t xml:space="preserve">
</t>
    </r>
    <r>
      <rPr>
        <sz val="14"/>
        <rFont val="宋体"/>
        <charset val="134"/>
      </rPr>
      <t>经关节镜月骨切除术</t>
    </r>
    <r>
      <rPr>
        <sz val="14"/>
        <rFont val="Times New Roman"/>
        <charset val="134"/>
      </rPr>
      <t xml:space="preserve">
</t>
    </r>
    <r>
      <rPr>
        <sz val="14"/>
        <rFont val="宋体"/>
        <charset val="134"/>
      </rPr>
      <t>经关节镜舟骨近极部分切除术</t>
    </r>
    <r>
      <rPr>
        <sz val="14"/>
        <rFont val="Times New Roman"/>
        <charset val="134"/>
      </rPr>
      <t xml:space="preserve">
</t>
    </r>
    <r>
      <rPr>
        <sz val="14"/>
        <rFont val="宋体"/>
        <charset val="134"/>
      </rPr>
      <t>开放大多角骨切除肌腱填塞术</t>
    </r>
    <r>
      <rPr>
        <sz val="14"/>
        <rFont val="Times New Roman"/>
        <charset val="134"/>
      </rPr>
      <t xml:space="preserve">
</t>
    </r>
    <r>
      <rPr>
        <sz val="14"/>
        <rFont val="宋体"/>
        <charset val="134"/>
      </rPr>
      <t>开放大多角骨切除肌腱悬吊填塞术</t>
    </r>
    <r>
      <rPr>
        <sz val="14"/>
        <rFont val="Times New Roman"/>
        <charset val="134"/>
      </rPr>
      <t xml:space="preserve">
</t>
    </r>
    <r>
      <rPr>
        <sz val="14"/>
        <rFont val="宋体"/>
        <charset val="134"/>
      </rPr>
      <t>月骨切除肌腱填塞术</t>
    </r>
    <r>
      <rPr>
        <sz val="14"/>
        <rFont val="Times New Roman"/>
        <charset val="134"/>
      </rPr>
      <t xml:space="preserve">
</t>
    </r>
    <r>
      <rPr>
        <sz val="14"/>
        <rFont val="宋体"/>
        <charset val="134"/>
      </rPr>
      <t>经关节镜月骨切除肌腱填塞术</t>
    </r>
    <r>
      <rPr>
        <sz val="14"/>
        <rFont val="Times New Roman"/>
        <charset val="134"/>
      </rPr>
      <t xml:space="preserve">
</t>
    </r>
    <r>
      <rPr>
        <sz val="14"/>
        <rFont val="宋体"/>
        <charset val="134"/>
      </rPr>
      <t>掌</t>
    </r>
    <r>
      <rPr>
        <sz val="14"/>
        <rFont val="Times New Roman"/>
        <charset val="134"/>
      </rPr>
      <t>/</t>
    </r>
    <r>
      <rPr>
        <sz val="14"/>
        <rFont val="宋体"/>
        <charset val="134"/>
      </rPr>
      <t>指骨全部切除术</t>
    </r>
    <r>
      <rPr>
        <sz val="14"/>
        <rFont val="Times New Roman"/>
        <charset val="134"/>
      </rPr>
      <t xml:space="preserve">
</t>
    </r>
    <r>
      <rPr>
        <sz val="14"/>
        <rFont val="宋体"/>
        <charset val="134"/>
      </rPr>
      <t>腕骨掌骨切取术</t>
    </r>
    <r>
      <rPr>
        <sz val="14"/>
        <rFont val="Times New Roman"/>
        <charset val="134"/>
      </rPr>
      <t xml:space="preserve">
</t>
    </r>
    <r>
      <rPr>
        <sz val="14"/>
        <rFont val="宋体"/>
        <charset val="134"/>
      </rPr>
      <t>自体骨取骨植骨术</t>
    </r>
    <r>
      <rPr>
        <sz val="14"/>
        <rFont val="Times New Roman"/>
        <charset val="134"/>
      </rPr>
      <t xml:space="preserve">
</t>
    </r>
    <r>
      <rPr>
        <sz val="14"/>
        <rFont val="宋体"/>
        <charset val="134"/>
      </rPr>
      <t>带血管骨组织取出术</t>
    </r>
    <r>
      <rPr>
        <sz val="14"/>
        <rFont val="Times New Roman"/>
        <charset val="134"/>
      </rPr>
      <t xml:space="preserve">
</t>
    </r>
    <r>
      <rPr>
        <sz val="14"/>
        <rFont val="宋体"/>
        <charset val="134"/>
      </rPr>
      <t>距骨切除术</t>
    </r>
    <r>
      <rPr>
        <sz val="14"/>
        <rFont val="Times New Roman"/>
        <charset val="134"/>
      </rPr>
      <t xml:space="preserve">
</t>
    </r>
    <r>
      <rPr>
        <sz val="14"/>
        <rFont val="宋体"/>
        <charset val="134"/>
      </rPr>
      <t>髌骨切除术</t>
    </r>
    <r>
      <rPr>
        <sz val="14"/>
        <rFont val="Times New Roman"/>
        <charset val="134"/>
      </rPr>
      <t xml:space="preserve">
</t>
    </r>
    <r>
      <rPr>
        <sz val="14"/>
        <rFont val="宋体"/>
        <charset val="134"/>
      </rPr>
      <t>二分髌骨切除术</t>
    </r>
    <r>
      <rPr>
        <sz val="14"/>
        <rFont val="Times New Roman"/>
        <charset val="134"/>
      </rPr>
      <t xml:space="preserve">
</t>
    </r>
    <r>
      <rPr>
        <sz val="14"/>
        <rFont val="宋体"/>
        <charset val="134"/>
      </rPr>
      <t>经关节镜二分髌骨切除术</t>
    </r>
    <r>
      <rPr>
        <sz val="14"/>
        <rFont val="Times New Roman"/>
        <charset val="134"/>
      </rPr>
      <t xml:space="preserve">
</t>
    </r>
    <r>
      <rPr>
        <sz val="14"/>
        <rFont val="宋体"/>
        <charset val="134"/>
      </rPr>
      <t>经关节镜髌骨切除术</t>
    </r>
    <r>
      <rPr>
        <sz val="14"/>
        <rFont val="Times New Roman"/>
        <charset val="134"/>
      </rPr>
      <t xml:space="preserve">
</t>
    </r>
    <r>
      <rPr>
        <sz val="14"/>
        <rFont val="宋体"/>
        <charset val="134"/>
      </rPr>
      <t>耳廓软骨取骨术</t>
    </r>
  </si>
  <si>
    <t>HWV7Q303</t>
  </si>
  <si>
    <r>
      <rPr>
        <sz val="14"/>
        <rFont val="宋体"/>
        <charset val="134"/>
      </rPr>
      <t>腕骨掌骨移植术</t>
    </r>
  </si>
  <si>
    <r>
      <rPr>
        <sz val="14"/>
        <rFont val="宋体"/>
        <charset val="134"/>
      </rPr>
      <t>手</t>
    </r>
    <r>
      <rPr>
        <sz val="14"/>
        <rFont val="Times New Roman"/>
        <charset val="134"/>
      </rPr>
      <t>/</t>
    </r>
    <r>
      <rPr>
        <sz val="14"/>
        <rFont val="宋体"/>
        <charset val="134"/>
      </rPr>
      <t>足移植费</t>
    </r>
  </si>
  <si>
    <r>
      <rPr>
        <sz val="14"/>
        <rFont val="宋体"/>
        <charset val="134"/>
      </rPr>
      <t>义肢装配不按此收费。</t>
    </r>
  </si>
  <si>
    <t>HW67L301
HWR7Q302
HXU7T301
HW67L302</t>
  </si>
  <si>
    <r>
      <rPr>
        <sz val="14"/>
        <rFont val="宋体"/>
        <charset val="134"/>
      </rPr>
      <t>断肢再植术</t>
    </r>
    <r>
      <rPr>
        <sz val="14"/>
        <rFont val="Times New Roman"/>
        <charset val="134"/>
      </rPr>
      <t xml:space="preserve">
</t>
    </r>
    <r>
      <rPr>
        <sz val="14"/>
        <rFont val="宋体"/>
        <charset val="134"/>
      </rPr>
      <t>同种异体手移植术</t>
    </r>
    <r>
      <rPr>
        <sz val="14"/>
        <rFont val="Times New Roman"/>
        <charset val="134"/>
      </rPr>
      <t xml:space="preserve">
</t>
    </r>
    <r>
      <rPr>
        <sz val="14"/>
        <rFont val="宋体"/>
        <charset val="134"/>
      </rPr>
      <t>同种异体足移植术</t>
    </r>
    <r>
      <rPr>
        <sz val="14"/>
        <rFont val="Times New Roman"/>
        <charset val="134"/>
      </rPr>
      <t xml:space="preserve">
</t>
    </r>
    <r>
      <rPr>
        <sz val="14"/>
        <rFont val="宋体"/>
        <charset val="134"/>
      </rPr>
      <t>断肢移位再植术</t>
    </r>
  </si>
  <si>
    <t>HX97P301</t>
  </si>
  <si>
    <r>
      <rPr>
        <sz val="14"/>
        <rFont val="宋体"/>
        <charset val="134"/>
      </rPr>
      <t>异体</t>
    </r>
    <r>
      <rPr>
        <sz val="14"/>
        <rFont val="Times New Roman"/>
        <charset val="134"/>
      </rPr>
      <t>/</t>
    </r>
    <r>
      <rPr>
        <sz val="14"/>
        <rFont val="宋体"/>
        <charset val="134"/>
      </rPr>
      <t>自体移植物修整术</t>
    </r>
  </si>
  <si>
    <r>
      <rPr>
        <sz val="14"/>
        <rFont val="Times New Roman"/>
        <charset val="134"/>
      </rPr>
      <t xml:space="preserve">01 </t>
    </r>
    <r>
      <rPr>
        <sz val="14"/>
        <rFont val="宋体"/>
        <charset val="134"/>
      </rPr>
      <t>异种肢体</t>
    </r>
  </si>
  <si>
    <r>
      <rPr>
        <sz val="14"/>
        <rFont val="宋体"/>
        <charset val="134"/>
      </rPr>
      <t>断肢再植费</t>
    </r>
  </si>
  <si>
    <r>
      <rPr>
        <sz val="14"/>
        <rFont val="宋体"/>
        <charset val="134"/>
      </rPr>
      <t>每肢</t>
    </r>
  </si>
  <si>
    <t>TTJH0318</t>
  </si>
  <si>
    <t>断指(肢)再植术(三指以上)</t>
  </si>
  <si>
    <t>HW67L301
HW67L302
HWR7L301
HWR7L302
HXU7L301
HXU7L302</t>
  </si>
  <si>
    <r>
      <rPr>
        <sz val="14"/>
        <rFont val="宋体"/>
        <charset val="134"/>
      </rPr>
      <t>断肢再植术</t>
    </r>
    <r>
      <rPr>
        <sz val="14"/>
        <rFont val="Times New Roman"/>
        <charset val="134"/>
      </rPr>
      <t xml:space="preserve">
</t>
    </r>
    <r>
      <rPr>
        <sz val="14"/>
        <rFont val="宋体"/>
        <charset val="134"/>
      </rPr>
      <t>断肢移位再植术</t>
    </r>
    <r>
      <rPr>
        <sz val="14"/>
        <rFont val="Times New Roman"/>
        <charset val="134"/>
      </rPr>
      <t xml:space="preserve">
</t>
    </r>
    <r>
      <rPr>
        <sz val="14"/>
        <rFont val="宋体"/>
        <charset val="134"/>
      </rPr>
      <t>断手再植术</t>
    </r>
    <r>
      <rPr>
        <sz val="14"/>
        <rFont val="Times New Roman"/>
        <charset val="134"/>
      </rPr>
      <t xml:space="preserve">
</t>
    </r>
    <r>
      <rPr>
        <sz val="14"/>
        <rFont val="宋体"/>
        <charset val="134"/>
      </rPr>
      <t>断掌再植术</t>
    </r>
    <r>
      <rPr>
        <sz val="14"/>
        <rFont val="Times New Roman"/>
        <charset val="134"/>
      </rPr>
      <t xml:space="preserve">
</t>
    </r>
    <r>
      <rPr>
        <sz val="14"/>
        <rFont val="宋体"/>
        <charset val="134"/>
      </rPr>
      <t>断足再植术</t>
    </r>
    <r>
      <rPr>
        <sz val="14"/>
        <rFont val="Times New Roman"/>
        <charset val="134"/>
      </rPr>
      <t xml:space="preserve">
</t>
    </r>
    <r>
      <rPr>
        <sz val="14"/>
        <rFont val="宋体"/>
        <charset val="134"/>
      </rPr>
      <t>断跖再植术</t>
    </r>
  </si>
  <si>
    <r>
      <rPr>
        <sz val="14"/>
        <rFont val="宋体"/>
        <charset val="134"/>
      </rPr>
      <t>指</t>
    </r>
    <r>
      <rPr>
        <sz val="14"/>
        <rFont val="Times New Roman"/>
        <charset val="134"/>
      </rPr>
      <t>/</t>
    </r>
    <r>
      <rPr>
        <sz val="14"/>
        <rFont val="宋体"/>
        <charset val="134"/>
      </rPr>
      <t>趾再造费（拇指）</t>
    </r>
  </si>
  <si>
    <r>
      <rPr>
        <sz val="14"/>
        <rFont val="宋体"/>
        <charset val="134"/>
      </rPr>
      <t>每指</t>
    </r>
  </si>
  <si>
    <t>TTJH1123  TTJH1100</t>
  </si>
  <si>
    <r>
      <rPr>
        <sz val="14"/>
        <rFont val="宋体"/>
        <charset val="134"/>
      </rPr>
      <t>手指再造术</t>
    </r>
    <r>
      <rPr>
        <sz val="14"/>
        <rFont val="Times New Roman"/>
        <charset val="134"/>
      </rPr>
      <t xml:space="preserve">
</t>
    </r>
    <r>
      <rPr>
        <sz val="14"/>
        <rFont val="宋体"/>
        <charset val="134"/>
      </rPr>
      <t>关节移植术</t>
    </r>
  </si>
  <si>
    <t>HW37Q301
HW37Q303
HW37Q304
HW37Q305
HW37Q306
HW47Q301</t>
  </si>
  <si>
    <r>
      <rPr>
        <sz val="14"/>
        <rFont val="宋体"/>
        <charset val="134"/>
      </rPr>
      <t>手指</t>
    </r>
    <r>
      <rPr>
        <sz val="14"/>
        <rFont val="Times New Roman"/>
        <charset val="134"/>
      </rPr>
      <t>/</t>
    </r>
    <r>
      <rPr>
        <sz val="14"/>
        <rFont val="宋体"/>
        <charset val="134"/>
      </rPr>
      <t>残指拇指再造术</t>
    </r>
    <r>
      <rPr>
        <sz val="14"/>
        <rFont val="Times New Roman"/>
        <charset val="134"/>
      </rPr>
      <t xml:space="preserve">
</t>
    </r>
    <r>
      <rPr>
        <sz val="14"/>
        <rFont val="宋体"/>
        <charset val="134"/>
      </rPr>
      <t>指</t>
    </r>
    <r>
      <rPr>
        <sz val="14"/>
        <rFont val="Times New Roman"/>
        <charset val="134"/>
      </rPr>
      <t>/</t>
    </r>
    <r>
      <rPr>
        <sz val="14"/>
        <rFont val="宋体"/>
        <charset val="134"/>
      </rPr>
      <t>趾移植拇指再造术</t>
    </r>
    <r>
      <rPr>
        <sz val="14"/>
        <rFont val="Times New Roman"/>
        <charset val="134"/>
      </rPr>
      <t xml:space="preserve">
</t>
    </r>
    <r>
      <rPr>
        <sz val="14"/>
        <rFont val="宋体"/>
        <charset val="134"/>
      </rPr>
      <t>拇指延长拇指再造术</t>
    </r>
    <r>
      <rPr>
        <sz val="14"/>
        <rFont val="Times New Roman"/>
        <charset val="134"/>
      </rPr>
      <t xml:space="preserve">
</t>
    </r>
    <r>
      <rPr>
        <sz val="14"/>
        <rFont val="宋体"/>
        <charset val="134"/>
      </rPr>
      <t>腹部皮管拇指再造术</t>
    </r>
    <r>
      <rPr>
        <sz val="14"/>
        <rFont val="Times New Roman"/>
        <charset val="134"/>
      </rPr>
      <t xml:space="preserve">
</t>
    </r>
    <r>
      <rPr>
        <sz val="14"/>
        <rFont val="宋体"/>
        <charset val="134"/>
      </rPr>
      <t>复合组织移植拇指再造术</t>
    </r>
    <r>
      <rPr>
        <sz val="14"/>
        <rFont val="Times New Roman"/>
        <charset val="134"/>
      </rPr>
      <t xml:space="preserve">
</t>
    </r>
    <r>
      <rPr>
        <sz val="14"/>
        <rFont val="宋体"/>
        <charset val="134"/>
      </rPr>
      <t>吻合血管的关节移植术</t>
    </r>
  </si>
  <si>
    <r>
      <rPr>
        <sz val="14"/>
        <rFont val="宋体"/>
        <charset val="134"/>
      </rPr>
      <t>指</t>
    </r>
    <r>
      <rPr>
        <sz val="14"/>
        <rFont val="Times New Roman"/>
        <charset val="134"/>
      </rPr>
      <t>/</t>
    </r>
    <r>
      <rPr>
        <sz val="14"/>
        <rFont val="宋体"/>
        <charset val="134"/>
      </rPr>
      <t>趾再造费（其他）</t>
    </r>
  </si>
  <si>
    <t>TTJH1123  TTJH1100  TTJH0332</t>
  </si>
  <si>
    <r>
      <rPr>
        <sz val="14"/>
        <rFont val="宋体"/>
        <charset val="134"/>
      </rPr>
      <t>手指再造术</t>
    </r>
    <r>
      <rPr>
        <sz val="14"/>
        <rFont val="Times New Roman"/>
        <charset val="134"/>
      </rPr>
      <t xml:space="preserve">
</t>
    </r>
    <r>
      <rPr>
        <sz val="14"/>
        <rFont val="宋体"/>
        <charset val="134"/>
      </rPr>
      <t>关节移植术
游离足趾切取术</t>
    </r>
  </si>
  <si>
    <t>HW27Q301
HW27Q302
HW27Q303
HWR7Q301
HW27Q306
HW27Q305
HW47Q301</t>
  </si>
  <si>
    <r>
      <rPr>
        <sz val="14"/>
        <rFont val="宋体"/>
        <charset val="134"/>
      </rPr>
      <t>组织移位</t>
    </r>
    <r>
      <rPr>
        <sz val="14"/>
        <rFont val="Times New Roman"/>
        <charset val="134"/>
      </rPr>
      <t>/</t>
    </r>
    <r>
      <rPr>
        <sz val="14"/>
        <rFont val="宋体"/>
        <charset val="134"/>
      </rPr>
      <t>移植手指再造术</t>
    </r>
    <r>
      <rPr>
        <sz val="14"/>
        <rFont val="Times New Roman"/>
        <charset val="134"/>
      </rPr>
      <t xml:space="preserve">
</t>
    </r>
    <r>
      <rPr>
        <sz val="14"/>
        <rFont val="宋体"/>
        <charset val="134"/>
      </rPr>
      <t>复合组织移植手指再造术</t>
    </r>
    <r>
      <rPr>
        <sz val="14"/>
        <rFont val="Times New Roman"/>
        <charset val="134"/>
      </rPr>
      <t xml:space="preserve">
</t>
    </r>
    <r>
      <rPr>
        <sz val="14"/>
        <rFont val="宋体"/>
        <charset val="134"/>
      </rPr>
      <t>骨骼延长手指再造术</t>
    </r>
    <r>
      <rPr>
        <sz val="14"/>
        <rFont val="Times New Roman"/>
        <charset val="134"/>
      </rPr>
      <t xml:space="preserve">
</t>
    </r>
    <r>
      <rPr>
        <sz val="14"/>
        <rFont val="宋体"/>
        <charset val="134"/>
      </rPr>
      <t>手再造术</t>
    </r>
    <r>
      <rPr>
        <sz val="14"/>
        <rFont val="Times New Roman"/>
        <charset val="134"/>
      </rPr>
      <t xml:space="preserve">
</t>
    </r>
    <r>
      <rPr>
        <sz val="14"/>
        <rFont val="宋体"/>
        <charset val="134"/>
      </rPr>
      <t>趾甲皮瓣移植手指再造术</t>
    </r>
    <r>
      <rPr>
        <sz val="14"/>
        <rFont val="Times New Roman"/>
        <charset val="134"/>
      </rPr>
      <t xml:space="preserve">
</t>
    </r>
    <r>
      <rPr>
        <sz val="14"/>
        <rFont val="宋体"/>
        <charset val="134"/>
      </rPr>
      <t>足趾移植手指再造术</t>
    </r>
    <r>
      <rPr>
        <sz val="14"/>
        <rFont val="Times New Roman"/>
        <charset val="134"/>
      </rPr>
      <t xml:space="preserve">
</t>
    </r>
    <r>
      <rPr>
        <sz val="14"/>
        <rFont val="宋体"/>
        <charset val="134"/>
      </rPr>
      <t>吻合血管的关节移植术</t>
    </r>
  </si>
  <si>
    <r>
      <rPr>
        <sz val="14"/>
        <rFont val="宋体"/>
        <charset val="134"/>
      </rPr>
      <t>断指</t>
    </r>
    <r>
      <rPr>
        <sz val="14"/>
        <rFont val="Times New Roman"/>
        <charset val="134"/>
      </rPr>
      <t>/</t>
    </r>
    <r>
      <rPr>
        <sz val="14"/>
        <rFont val="宋体"/>
        <charset val="134"/>
      </rPr>
      <t>趾再植费</t>
    </r>
  </si>
  <si>
    <t>TTJH0318  TTJH0407</t>
  </si>
  <si>
    <r>
      <rPr>
        <sz val="14"/>
        <rFont val="宋体"/>
        <charset val="134"/>
      </rPr>
      <t>断指</t>
    </r>
    <r>
      <rPr>
        <sz val="14"/>
        <rFont val="Times New Roman"/>
        <charset val="134"/>
      </rPr>
      <t>(</t>
    </r>
    <r>
      <rPr>
        <sz val="14"/>
        <rFont val="宋体"/>
        <charset val="134"/>
      </rPr>
      <t>肢</t>
    </r>
    <r>
      <rPr>
        <sz val="14"/>
        <rFont val="Times New Roman"/>
        <charset val="134"/>
      </rPr>
      <t>)</t>
    </r>
    <r>
      <rPr>
        <sz val="14"/>
        <rFont val="宋体"/>
        <charset val="134"/>
      </rPr>
      <t>再植术</t>
    </r>
    <r>
      <rPr>
        <sz val="14"/>
        <rFont val="Times New Roman"/>
        <charset val="134"/>
      </rPr>
      <t>(</t>
    </r>
    <r>
      <rPr>
        <sz val="14"/>
        <rFont val="宋体"/>
        <charset val="134"/>
      </rPr>
      <t>三指以上</t>
    </r>
    <r>
      <rPr>
        <sz val="14"/>
        <rFont val="Times New Roman"/>
        <charset val="134"/>
      </rPr>
      <t xml:space="preserve">)
</t>
    </r>
    <r>
      <rPr>
        <sz val="14"/>
        <rFont val="宋体"/>
        <charset val="134"/>
      </rPr>
      <t>单指再植术</t>
    </r>
  </si>
  <si>
    <t>HW27L301
HX37L301
HW27L302
HW27L303
HW27L304</t>
  </si>
  <si>
    <r>
      <rPr>
        <sz val="14"/>
        <rFont val="宋体"/>
        <charset val="134"/>
      </rPr>
      <t>断指再植术</t>
    </r>
    <r>
      <rPr>
        <sz val="14"/>
        <rFont val="Times New Roman"/>
        <charset val="134"/>
      </rPr>
      <t xml:space="preserve">
</t>
    </r>
    <r>
      <rPr>
        <sz val="14"/>
        <rFont val="宋体"/>
        <charset val="134"/>
      </rPr>
      <t>断趾再植术</t>
    </r>
    <r>
      <rPr>
        <sz val="14"/>
        <rFont val="Times New Roman"/>
        <charset val="134"/>
      </rPr>
      <t xml:space="preserve">
</t>
    </r>
    <r>
      <rPr>
        <sz val="14"/>
        <rFont val="宋体"/>
        <charset val="134"/>
      </rPr>
      <t>断指</t>
    </r>
    <r>
      <rPr>
        <sz val="14"/>
        <rFont val="Times New Roman"/>
        <charset val="134"/>
      </rPr>
      <t>/</t>
    </r>
    <r>
      <rPr>
        <sz val="14"/>
        <rFont val="宋体"/>
        <charset val="134"/>
      </rPr>
      <t>趾迟延再植术</t>
    </r>
    <r>
      <rPr>
        <sz val="14"/>
        <rFont val="Times New Roman"/>
        <charset val="134"/>
      </rPr>
      <t xml:space="preserve">
</t>
    </r>
    <r>
      <rPr>
        <sz val="14"/>
        <rFont val="宋体"/>
        <charset val="134"/>
      </rPr>
      <t>断指移位再植术</t>
    </r>
    <r>
      <rPr>
        <sz val="14"/>
        <rFont val="Times New Roman"/>
        <charset val="134"/>
      </rPr>
      <t xml:space="preserve">
</t>
    </r>
    <r>
      <rPr>
        <sz val="14"/>
        <rFont val="宋体"/>
        <charset val="134"/>
      </rPr>
      <t>复合组织移植断指再植术</t>
    </r>
  </si>
  <si>
    <r>
      <rPr>
        <sz val="14"/>
        <rFont val="宋体"/>
        <charset val="134"/>
      </rPr>
      <t>断指</t>
    </r>
    <r>
      <rPr>
        <sz val="14"/>
        <rFont val="Times New Roman"/>
        <charset val="134"/>
      </rPr>
      <t>/</t>
    </r>
    <r>
      <rPr>
        <sz val="14"/>
        <rFont val="宋体"/>
        <charset val="134"/>
      </rPr>
      <t>趾寄生移植费</t>
    </r>
  </si>
  <si>
    <t>TTJH0326  TTJH0380</t>
  </si>
  <si>
    <r>
      <rPr>
        <sz val="14"/>
        <rFont val="宋体"/>
        <charset val="134"/>
      </rPr>
      <t>手脱套伤腹部埋藏</t>
    </r>
    <r>
      <rPr>
        <sz val="14"/>
        <rFont val="Times New Roman"/>
        <charset val="134"/>
      </rPr>
      <t xml:space="preserve">
</t>
    </r>
    <r>
      <rPr>
        <sz val="14"/>
        <rFont val="宋体"/>
        <charset val="134"/>
      </rPr>
      <t>胸腹皮管成型术</t>
    </r>
  </si>
  <si>
    <t>HW27Q304</t>
  </si>
  <si>
    <r>
      <rPr>
        <sz val="14"/>
        <rFont val="宋体"/>
        <charset val="134"/>
      </rPr>
      <t>断指寄生移植术</t>
    </r>
  </si>
  <si>
    <r>
      <rPr>
        <sz val="14"/>
        <rFont val="宋体"/>
        <charset val="134"/>
      </rPr>
      <t>截肢费（常规）</t>
    </r>
  </si>
  <si>
    <t>TTJH0320  TTJH0370  TTJH0410</t>
  </si>
  <si>
    <r>
      <rPr>
        <sz val="14"/>
        <rFont val="宋体"/>
        <charset val="134"/>
      </rPr>
      <t>肩胛带离断术</t>
    </r>
    <r>
      <rPr>
        <sz val="14"/>
        <rFont val="Times New Roman"/>
        <charset val="134"/>
      </rPr>
      <t xml:space="preserve">
</t>
    </r>
    <r>
      <rPr>
        <sz val="14"/>
        <rFont val="宋体"/>
        <charset val="134"/>
      </rPr>
      <t>高位截肢术
小腿截肢术</t>
    </r>
  </si>
  <si>
    <t>HWF6Y301
HWL6Y301
HWR6Y301
HXF6Y301
HXN6Y301
HXU6Y301
HXU6Y302
HWA7P301
HWR7P301
HX67P301
HWK6T301
HXJ6T301
HWW6T301
HWJ6T301</t>
  </si>
  <si>
    <r>
      <rPr>
        <sz val="14"/>
        <rFont val="宋体"/>
        <charset val="134"/>
      </rPr>
      <t>上臂截肢术</t>
    </r>
    <r>
      <rPr>
        <sz val="14"/>
        <rFont val="Times New Roman"/>
        <charset val="134"/>
      </rPr>
      <t xml:space="preserve">
</t>
    </r>
    <r>
      <rPr>
        <sz val="14"/>
        <rFont val="宋体"/>
        <charset val="134"/>
      </rPr>
      <t>前臂截肢术</t>
    </r>
    <r>
      <rPr>
        <sz val="14"/>
        <rFont val="Times New Roman"/>
        <charset val="134"/>
      </rPr>
      <t xml:space="preserve">
</t>
    </r>
    <r>
      <rPr>
        <sz val="14"/>
        <rFont val="宋体"/>
        <charset val="134"/>
      </rPr>
      <t>手掌截肢术</t>
    </r>
    <r>
      <rPr>
        <sz val="14"/>
        <rFont val="Times New Roman"/>
        <charset val="134"/>
      </rPr>
      <t xml:space="preserve">
</t>
    </r>
    <r>
      <rPr>
        <sz val="14"/>
        <rFont val="宋体"/>
        <charset val="134"/>
      </rPr>
      <t>大腿截肢术</t>
    </r>
    <r>
      <rPr>
        <sz val="14"/>
        <rFont val="Times New Roman"/>
        <charset val="134"/>
      </rPr>
      <t xml:space="preserve">
</t>
    </r>
    <r>
      <rPr>
        <sz val="14"/>
        <rFont val="宋体"/>
        <charset val="134"/>
      </rPr>
      <t>小腿截肢术</t>
    </r>
    <r>
      <rPr>
        <sz val="14"/>
        <rFont val="Times New Roman"/>
        <charset val="134"/>
      </rPr>
      <t xml:space="preserve">
</t>
    </r>
    <r>
      <rPr>
        <sz val="14"/>
        <rFont val="宋体"/>
        <charset val="134"/>
      </rPr>
      <t>后足截肢术</t>
    </r>
    <r>
      <rPr>
        <sz val="14"/>
        <rFont val="Times New Roman"/>
        <charset val="134"/>
      </rPr>
      <t xml:space="preserve">
</t>
    </r>
    <r>
      <rPr>
        <sz val="14"/>
        <rFont val="宋体"/>
        <charset val="134"/>
      </rPr>
      <t>前足截肢术</t>
    </r>
    <r>
      <rPr>
        <sz val="14"/>
        <rFont val="Times New Roman"/>
        <charset val="134"/>
      </rPr>
      <t xml:space="preserve">
</t>
    </r>
    <r>
      <rPr>
        <sz val="14"/>
        <rFont val="宋体"/>
        <charset val="134"/>
      </rPr>
      <t>上肢残端修整术</t>
    </r>
    <r>
      <rPr>
        <sz val="14"/>
        <rFont val="Times New Roman"/>
        <charset val="134"/>
      </rPr>
      <t xml:space="preserve">
</t>
    </r>
    <r>
      <rPr>
        <sz val="14"/>
        <rFont val="宋体"/>
        <charset val="134"/>
      </rPr>
      <t>手残端修整术</t>
    </r>
    <r>
      <rPr>
        <sz val="14"/>
        <rFont val="Times New Roman"/>
        <charset val="134"/>
      </rPr>
      <t xml:space="preserve">
</t>
    </r>
    <r>
      <rPr>
        <sz val="14"/>
        <rFont val="宋体"/>
        <charset val="134"/>
      </rPr>
      <t>下肢残端修整术</t>
    </r>
    <r>
      <rPr>
        <sz val="14"/>
        <rFont val="Times New Roman"/>
        <charset val="134"/>
      </rPr>
      <t xml:space="preserve">
</t>
    </r>
    <r>
      <rPr>
        <sz val="14"/>
        <rFont val="宋体"/>
        <charset val="134"/>
      </rPr>
      <t>肩胛带离断术</t>
    </r>
    <r>
      <rPr>
        <sz val="14"/>
        <rFont val="Times New Roman"/>
        <charset val="134"/>
      </rPr>
      <t xml:space="preserve">
</t>
    </r>
    <r>
      <rPr>
        <sz val="14"/>
        <rFont val="宋体"/>
        <charset val="134"/>
      </rPr>
      <t>膝关节离断术</t>
    </r>
    <r>
      <rPr>
        <sz val="14"/>
        <rFont val="Times New Roman"/>
        <charset val="134"/>
      </rPr>
      <t xml:space="preserve">
</t>
    </r>
    <r>
      <rPr>
        <sz val="14"/>
        <rFont val="宋体"/>
        <charset val="134"/>
      </rPr>
      <t>腕关节离断术</t>
    </r>
    <r>
      <rPr>
        <sz val="14"/>
        <rFont val="Times New Roman"/>
        <charset val="134"/>
      </rPr>
      <t xml:space="preserve">
</t>
    </r>
    <r>
      <rPr>
        <sz val="14"/>
        <rFont val="宋体"/>
        <charset val="134"/>
      </rPr>
      <t>肘关节离断术</t>
    </r>
  </si>
  <si>
    <r>
      <rPr>
        <sz val="14"/>
        <rFont val="宋体"/>
        <charset val="134"/>
      </rPr>
      <t>截肢费（复杂）</t>
    </r>
  </si>
  <si>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指：半骨盆截肢、髋关节离断、肩关节离断的情况。</t>
    </r>
  </si>
  <si>
    <t>TTJH0317 TTJH0323</t>
  </si>
  <si>
    <r>
      <rPr>
        <sz val="14"/>
        <rFont val="宋体"/>
        <charset val="134"/>
      </rPr>
      <t>半盆切除术</t>
    </r>
    <r>
      <rPr>
        <sz val="14"/>
        <rFont val="Times New Roman"/>
        <charset val="134"/>
      </rPr>
      <t xml:space="preserve">
</t>
    </r>
    <r>
      <rPr>
        <sz val="14"/>
        <rFont val="宋体"/>
        <charset val="134"/>
      </rPr>
      <t>髋关节离断术</t>
    </r>
  </si>
  <si>
    <t>HXD6T301
HWG6T301
HXB6U302</t>
  </si>
  <si>
    <r>
      <rPr>
        <sz val="14"/>
        <rFont val="宋体"/>
        <charset val="134"/>
      </rPr>
      <t>髋关节离断术</t>
    </r>
    <r>
      <rPr>
        <sz val="14"/>
        <rFont val="Times New Roman"/>
        <charset val="134"/>
      </rPr>
      <t xml:space="preserve">
</t>
    </r>
    <r>
      <rPr>
        <sz val="14"/>
        <rFont val="宋体"/>
        <charset val="134"/>
      </rPr>
      <t>肩关节离断术</t>
    </r>
    <r>
      <rPr>
        <sz val="14"/>
        <rFont val="Times New Roman"/>
        <charset val="134"/>
      </rPr>
      <t xml:space="preserve">
</t>
    </r>
    <r>
      <rPr>
        <sz val="14"/>
        <rFont val="宋体"/>
        <charset val="134"/>
      </rPr>
      <t>半骨盆切除术</t>
    </r>
  </si>
  <si>
    <r>
      <rPr>
        <sz val="14"/>
        <rFont val="宋体"/>
        <charset val="134"/>
      </rPr>
      <t>截指</t>
    </r>
    <r>
      <rPr>
        <sz val="14"/>
        <rFont val="Times New Roman"/>
        <charset val="134"/>
      </rPr>
      <t>/</t>
    </r>
    <r>
      <rPr>
        <sz val="14"/>
        <rFont val="宋体"/>
        <charset val="134"/>
      </rPr>
      <t>趾费</t>
    </r>
  </si>
  <si>
    <t>TTJH0453  TTJH0454</t>
  </si>
  <si>
    <r>
      <rPr>
        <sz val="14"/>
        <rFont val="宋体"/>
        <charset val="134"/>
      </rPr>
      <t>各种切指术</t>
    </r>
    <r>
      <rPr>
        <sz val="14"/>
        <rFont val="Times New Roman"/>
        <charset val="134"/>
      </rPr>
      <t xml:space="preserve">
</t>
    </r>
    <r>
      <rPr>
        <sz val="14"/>
        <rFont val="宋体"/>
        <charset val="134"/>
      </rPr>
      <t>截指术（短缩）</t>
    </r>
  </si>
  <si>
    <t>HW26Y301
HW27P302
HX36T301</t>
  </si>
  <si>
    <r>
      <rPr>
        <sz val="14"/>
        <rFont val="宋体"/>
        <charset val="134"/>
      </rPr>
      <t>截指</t>
    </r>
    <r>
      <rPr>
        <sz val="14"/>
        <rFont val="Times New Roman"/>
        <charset val="134"/>
      </rPr>
      <t>/</t>
    </r>
    <r>
      <rPr>
        <sz val="14"/>
        <rFont val="宋体"/>
        <charset val="134"/>
      </rPr>
      <t>趾术</t>
    </r>
    <r>
      <rPr>
        <sz val="14"/>
        <rFont val="Times New Roman"/>
        <charset val="134"/>
      </rPr>
      <t xml:space="preserve">
</t>
    </r>
    <r>
      <rPr>
        <sz val="14"/>
        <rFont val="宋体"/>
        <charset val="134"/>
      </rPr>
      <t>指</t>
    </r>
    <r>
      <rPr>
        <sz val="14"/>
        <rFont val="Times New Roman"/>
        <charset val="134"/>
      </rPr>
      <t>/</t>
    </r>
    <r>
      <rPr>
        <sz val="14"/>
        <rFont val="宋体"/>
        <charset val="134"/>
      </rPr>
      <t>趾残端修整术</t>
    </r>
    <r>
      <rPr>
        <sz val="14"/>
        <rFont val="Times New Roman"/>
        <charset val="134"/>
      </rPr>
      <t xml:space="preserve">
</t>
    </r>
    <r>
      <rPr>
        <sz val="14"/>
        <rFont val="宋体"/>
        <charset val="134"/>
      </rPr>
      <t>趾骨切断术</t>
    </r>
  </si>
  <si>
    <r>
      <rPr>
        <sz val="14"/>
        <rFont val="宋体"/>
        <charset val="134"/>
      </rPr>
      <t>关节清理费（小关节）</t>
    </r>
  </si>
  <si>
    <t>TTJH0441</t>
  </si>
  <si>
    <t>骨突切除术</t>
  </si>
  <si>
    <t>HW46U302
HW46U304
HW46U501
HXZ7P304
HW46U502
HXZ6W301
HX86U502
HW46B501
HW46B502
KW46B101
KW46B102
HW46U305
HXW6P501
HX17B301
KWZ6B101
HWZ7P301
HX27P501
HXJ7P501</t>
  </si>
  <si>
    <r>
      <rPr>
        <sz val="14"/>
        <rFont val="宋体"/>
        <charset val="134"/>
      </rPr>
      <t>掌指关节滑膜切除术</t>
    </r>
    <r>
      <rPr>
        <sz val="14"/>
        <rFont val="Times New Roman"/>
        <charset val="134"/>
      </rPr>
      <t xml:space="preserve">
</t>
    </r>
    <r>
      <rPr>
        <sz val="14"/>
        <rFont val="宋体"/>
        <charset val="134"/>
      </rPr>
      <t>指间关节滑膜切除术</t>
    </r>
    <r>
      <rPr>
        <sz val="14"/>
        <rFont val="Times New Roman"/>
        <charset val="134"/>
      </rPr>
      <t xml:space="preserve">
</t>
    </r>
    <r>
      <rPr>
        <sz val="14"/>
        <rFont val="宋体"/>
        <charset val="134"/>
      </rPr>
      <t>经关节镜掌指关节滑膜切除术</t>
    </r>
    <r>
      <rPr>
        <sz val="14"/>
        <rFont val="Times New Roman"/>
        <charset val="134"/>
      </rPr>
      <t xml:space="preserve">
</t>
    </r>
    <r>
      <rPr>
        <sz val="14"/>
        <rFont val="宋体"/>
        <charset val="134"/>
      </rPr>
      <t>距下关节关节制动术</t>
    </r>
    <r>
      <rPr>
        <sz val="14"/>
        <rFont val="Times New Roman"/>
        <charset val="134"/>
      </rPr>
      <t xml:space="preserve">
</t>
    </r>
    <r>
      <rPr>
        <sz val="14"/>
        <rFont val="宋体"/>
        <charset val="134"/>
      </rPr>
      <t>经关节镜指间关节滑膜切除术</t>
    </r>
    <r>
      <rPr>
        <sz val="14"/>
        <rFont val="Times New Roman"/>
        <charset val="134"/>
      </rPr>
      <t xml:space="preserve">
</t>
    </r>
    <r>
      <rPr>
        <sz val="14"/>
        <rFont val="宋体"/>
        <charset val="134"/>
      </rPr>
      <t>籽骨切除术</t>
    </r>
    <r>
      <rPr>
        <sz val="14"/>
        <rFont val="Times New Roman"/>
        <charset val="134"/>
      </rPr>
      <t xml:space="preserve">
</t>
    </r>
    <r>
      <rPr>
        <sz val="14"/>
        <rFont val="宋体"/>
        <charset val="134"/>
      </rPr>
      <t>肌腱腱鞘镜检</t>
    </r>
    <r>
      <rPr>
        <sz val="14"/>
        <rFont val="Times New Roman"/>
        <charset val="134"/>
      </rPr>
      <t>+</t>
    </r>
    <r>
      <rPr>
        <sz val="14"/>
        <rFont val="宋体"/>
        <charset val="134"/>
      </rPr>
      <t>滑膜部分切除术</t>
    </r>
    <r>
      <rPr>
        <sz val="14"/>
        <rFont val="Times New Roman"/>
        <charset val="134"/>
      </rPr>
      <t xml:space="preserve">
</t>
    </r>
    <r>
      <rPr>
        <sz val="14"/>
        <rFont val="宋体"/>
        <charset val="134"/>
      </rPr>
      <t>经关节镜掌指关节灌洗术</t>
    </r>
    <r>
      <rPr>
        <sz val="14"/>
        <rFont val="Times New Roman"/>
        <charset val="134"/>
      </rPr>
      <t xml:space="preserve">
</t>
    </r>
    <r>
      <rPr>
        <sz val="14"/>
        <rFont val="宋体"/>
        <charset val="134"/>
      </rPr>
      <t>经关节镜指间关节灌洗术</t>
    </r>
    <r>
      <rPr>
        <sz val="14"/>
        <rFont val="Times New Roman"/>
        <charset val="134"/>
      </rPr>
      <t xml:space="preserve">
</t>
    </r>
    <r>
      <rPr>
        <sz val="14"/>
        <rFont val="宋体"/>
        <charset val="134"/>
      </rPr>
      <t>掌指关节灌洗术</t>
    </r>
    <r>
      <rPr>
        <sz val="14"/>
        <rFont val="Times New Roman"/>
        <charset val="134"/>
      </rPr>
      <t xml:space="preserve">
</t>
    </r>
    <r>
      <rPr>
        <sz val="14"/>
        <rFont val="宋体"/>
        <charset val="134"/>
      </rPr>
      <t>指间关节灌洗术</t>
    </r>
    <r>
      <rPr>
        <sz val="14"/>
        <rFont val="Times New Roman"/>
        <charset val="134"/>
      </rPr>
      <t xml:space="preserve">
</t>
    </r>
    <r>
      <rPr>
        <sz val="14"/>
        <rFont val="宋体"/>
        <charset val="134"/>
      </rPr>
      <t>指间关节侧副韧带削薄术</t>
    </r>
    <r>
      <rPr>
        <sz val="14"/>
        <rFont val="Times New Roman"/>
        <charset val="134"/>
      </rPr>
      <t xml:space="preserve">
</t>
    </r>
    <r>
      <rPr>
        <sz val="14"/>
        <rFont val="宋体"/>
        <charset val="134"/>
      </rPr>
      <t>经关节镜跖趾游离体取出术</t>
    </r>
    <r>
      <rPr>
        <sz val="14"/>
        <rFont val="Times New Roman"/>
        <charset val="134"/>
      </rPr>
      <t xml:space="preserve">
</t>
    </r>
    <r>
      <rPr>
        <sz val="14"/>
        <rFont val="宋体"/>
        <charset val="134"/>
      </rPr>
      <t>跖管减压术</t>
    </r>
    <r>
      <rPr>
        <sz val="14"/>
        <rFont val="Times New Roman"/>
        <charset val="134"/>
      </rPr>
      <t xml:space="preserve">
</t>
    </r>
    <r>
      <rPr>
        <sz val="14"/>
        <rFont val="宋体"/>
        <charset val="134"/>
      </rPr>
      <t>腕掌关节灌洗术</t>
    </r>
    <r>
      <rPr>
        <sz val="14"/>
        <rFont val="Times New Roman"/>
        <charset val="134"/>
      </rPr>
      <t xml:space="preserve">
</t>
    </r>
    <r>
      <rPr>
        <sz val="14"/>
        <rFont val="宋体"/>
        <charset val="134"/>
      </rPr>
      <t>腕掌关节成形术</t>
    </r>
    <r>
      <rPr>
        <sz val="14"/>
        <rFont val="Times New Roman"/>
        <charset val="134"/>
      </rPr>
      <t xml:space="preserve">
</t>
    </r>
    <r>
      <rPr>
        <sz val="14"/>
        <rFont val="宋体"/>
        <charset val="134"/>
      </rPr>
      <t>经关节镜跖趾软骨成形术</t>
    </r>
    <r>
      <rPr>
        <sz val="14"/>
        <rFont val="Times New Roman"/>
        <charset val="134"/>
      </rPr>
      <t xml:space="preserve">
</t>
    </r>
    <r>
      <rPr>
        <sz val="14"/>
        <rFont val="宋体"/>
        <charset val="134"/>
      </rPr>
      <t>经关节镜软骨损伤修整术</t>
    </r>
  </si>
  <si>
    <r>
      <rPr>
        <sz val="14"/>
        <rFont val="宋体"/>
        <charset val="134"/>
      </rPr>
      <t>关节清理费（大关节）</t>
    </r>
  </si>
  <si>
    <t>TTJH0315 TTJH0316 TTJH0317 TTJH0318 TTJH0319  TTJH0320  TTJH0379 TTJH0322 TTJH0323  TTJH0324 TTJH0325  TTJH0326
TTJH0327
TTJH0328
TTJH0329
TTJH0330
TTJH0331
TTJH0332
TTJH0333
TTJH0334
TTJH0335
TTJH0336
TTJH0337
TTJH0338
TTJH0339
TTJH0340
TTJH0341
TTJH0342</t>
  </si>
  <si>
    <r>
      <rPr>
        <sz val="14"/>
        <rFont val="宋体"/>
        <charset val="134"/>
      </rPr>
      <t>关节镜下软骨取出术（手术）</t>
    </r>
    <r>
      <rPr>
        <sz val="14"/>
        <rFont val="Times New Roman"/>
        <charset val="134"/>
      </rPr>
      <t xml:space="preserve">
</t>
    </r>
    <r>
      <rPr>
        <sz val="14"/>
        <rFont val="宋体"/>
        <charset val="134"/>
      </rPr>
      <t>类风湿膝关节清理术
髋滑膜切除骨盆截骨术
类风湿髋关节清理术
髋滑膜全切(次全切)
侧付韧带修补半月板摘除
膝关节病灶清除滑膜切除术
半月板摘除术
膝关节游离体摘除术
踝关节滑膜切除术
腕关节滑膜切除术
肘关节滑膜切除术
关节镜下膝关节清理术
关节镜下髋关节游离体取出术
关节镜下踝关节滑膜切除术
关节镜下髋关节滑膜全切除术
关节镜下髋臼骨赘切除术
关节镜下腕关节间隙病灶清理术
关节镜下肘关节病灶清理术
关节镜下肘关节单纯游离体取出术
关节镜下肘关节滑膜部分切除游离体取出术
关节镜下肩关节探查术（膝、髋、腕、肘、踝）
关节镜下肩关节病灶清理术
关节镜下肩关节滑膜部分切除术
关节镜下肩关节游离体取出术
关节镜下半月板缝合术
关节镜下盘状半月板修整术
冈上肌腱钙化沉淀物取出术</t>
    </r>
  </si>
  <si>
    <t>HWJ6U302
HWJ6U504
HWC6E501
HWC6U501
HWD6E501
HWE6U302
HWG6E301
HWG6E501
HWG6U502
HWG6U503
HWG6W301
HWG6W501
HWH6U301
HWH6U304
HWH6U501
HWH6U502
HWJ6E301
HWJ6E501
HWJ6P303
HWJ6P504
HWJ6U301
HWJ6U305
HWJ6U501
HWJ6U503
HWR6E501
HWZ6B501
HXD6U301
HXD6U502
HXD6W501
HXJ6U302
HXJ7P301
HXL6U501
HXP6U301
HXP6U501
HXZ6E501
HXZ6W301
HX86U502
HXH6U301
HXH6U502
HWW6U303
HWW6U502
HWE6P301
HWZ6U301
HWZ6U501
HXD6C501
HXD6U302
HXJ6C501
HXJ6U306
HXJ6U502
HXJ6U503
HXL6U301
HXL6U502
HXL7P501
HXL7P502
HXZ6U303
HXZ6U501
HX26U301
HX26U501
KX73J101
HXJ6U504
KXJ3M101
HXJ7P501
HWJ7P302
HWJ7P303
HWJ7P304
HWJ7P305
HWJ7P306
HWJ7P307
HW47P304
HWT6U301
HWT6U501
HWW6B501
HWW6E501
HWW6P501
HWW6U501
HWW6U503
HWW7F501
HWD6E301
HWE6U501
HWE6U502
HWE6U503
HWG6P501
HWG7P502
HWJ6P301
HWJ6P302
HWJ6P501
HWJ6P502
HWJ6P503
HWJ6U307
HWJ6U308
HWJ6U505
HWJ7P308
HWJ7P506
HWJ7P507
HWK6U501
HWK6U502
HXD6P501
HXD6U304
HXD6U305
HXD6U503
HXD6U504
HXD6U505
HXJ6P301
HXJ6P501
HXJ6P502
HXJ6U307
HXJ6U505
HXJ7P302
HXL7P503
HXZ6P501
HWC7P301
HWC7P501
HWC7P502
HWH7Q301
HWJ7P501
HWJ7P502
HWJ7P503
HWJ7P504
HWJ7P505
HWP7P301
HXD7P301
HXD7P501
HXD7P503
HXJ7P502
HXL7P301
KWW6B101
HWG6U501
HWG6U504
HXM6U502</t>
  </si>
  <si>
    <r>
      <rPr>
        <sz val="14"/>
        <rFont val="宋体"/>
        <charset val="134"/>
      </rPr>
      <t>肘关节滑膜切除术</t>
    </r>
    <r>
      <rPr>
        <sz val="14"/>
        <rFont val="Times New Roman"/>
        <charset val="134"/>
      </rPr>
      <t xml:space="preserve">
</t>
    </r>
    <r>
      <rPr>
        <sz val="14"/>
        <rFont val="宋体"/>
        <charset val="134"/>
      </rPr>
      <t>经关节镜肘关节滑膜切除术</t>
    </r>
    <r>
      <rPr>
        <sz val="14"/>
        <rFont val="Times New Roman"/>
        <charset val="134"/>
      </rPr>
      <t xml:space="preserve">
</t>
    </r>
    <r>
      <rPr>
        <sz val="14"/>
        <rFont val="宋体"/>
        <charset val="134"/>
      </rPr>
      <t>经关节镜肩胛</t>
    </r>
    <r>
      <rPr>
        <sz val="14"/>
        <rFont val="Times New Roman"/>
        <charset val="134"/>
      </rPr>
      <t>-</t>
    </r>
    <r>
      <rPr>
        <sz val="14"/>
        <rFont val="宋体"/>
        <charset val="134"/>
      </rPr>
      <t>胸壁间隙探查术</t>
    </r>
    <r>
      <rPr>
        <sz val="14"/>
        <rFont val="Times New Roman"/>
        <charset val="134"/>
      </rPr>
      <t xml:space="preserve">
</t>
    </r>
    <r>
      <rPr>
        <sz val="14"/>
        <rFont val="宋体"/>
        <charset val="134"/>
      </rPr>
      <t>经关节镜肩胛</t>
    </r>
    <r>
      <rPr>
        <sz val="14"/>
        <rFont val="Times New Roman"/>
        <charset val="134"/>
      </rPr>
      <t>-</t>
    </r>
    <r>
      <rPr>
        <sz val="14"/>
        <rFont val="宋体"/>
        <charset val="134"/>
      </rPr>
      <t>胸壁间隙病灶清理术</t>
    </r>
    <r>
      <rPr>
        <sz val="14"/>
        <rFont val="Times New Roman"/>
        <charset val="134"/>
      </rPr>
      <t xml:space="preserve">
</t>
    </r>
    <r>
      <rPr>
        <sz val="14"/>
        <rFont val="宋体"/>
        <charset val="134"/>
      </rPr>
      <t>经关节镜肩峰下间隙探查术</t>
    </r>
    <r>
      <rPr>
        <sz val="14"/>
        <rFont val="Times New Roman"/>
        <charset val="134"/>
      </rPr>
      <t xml:space="preserve">
</t>
    </r>
    <r>
      <rPr>
        <sz val="14"/>
        <rFont val="宋体"/>
        <charset val="134"/>
      </rPr>
      <t>切开肩袖病灶清理术</t>
    </r>
    <r>
      <rPr>
        <sz val="14"/>
        <rFont val="Times New Roman"/>
        <charset val="134"/>
      </rPr>
      <t xml:space="preserve">
</t>
    </r>
    <r>
      <rPr>
        <sz val="14"/>
        <rFont val="宋体"/>
        <charset val="134"/>
      </rPr>
      <t>肩关节切开探查术</t>
    </r>
    <r>
      <rPr>
        <sz val="14"/>
        <rFont val="Times New Roman"/>
        <charset val="134"/>
      </rPr>
      <t xml:space="preserve">
</t>
    </r>
    <r>
      <rPr>
        <sz val="14"/>
        <rFont val="宋体"/>
        <charset val="134"/>
      </rPr>
      <t>经关节镜肩关节探查术</t>
    </r>
    <r>
      <rPr>
        <sz val="14"/>
        <rFont val="Times New Roman"/>
        <charset val="134"/>
      </rPr>
      <t xml:space="preserve">
</t>
    </r>
    <r>
      <rPr>
        <sz val="14"/>
        <rFont val="宋体"/>
        <charset val="134"/>
      </rPr>
      <t>经关节镜肩关节病灶清理术</t>
    </r>
    <r>
      <rPr>
        <sz val="14"/>
        <rFont val="Times New Roman"/>
        <charset val="134"/>
      </rPr>
      <t xml:space="preserve">
</t>
    </r>
    <r>
      <rPr>
        <sz val="14"/>
        <rFont val="宋体"/>
        <charset val="134"/>
      </rPr>
      <t>经关节镜肩关节滑膜部分切除术</t>
    </r>
    <r>
      <rPr>
        <sz val="14"/>
        <rFont val="Times New Roman"/>
        <charset val="134"/>
      </rPr>
      <t xml:space="preserve">
</t>
    </r>
    <r>
      <rPr>
        <sz val="14"/>
        <rFont val="宋体"/>
        <charset val="134"/>
      </rPr>
      <t>肩关节滑膜全切术</t>
    </r>
    <r>
      <rPr>
        <sz val="14"/>
        <rFont val="Times New Roman"/>
        <charset val="134"/>
      </rPr>
      <t xml:space="preserve">
</t>
    </r>
    <r>
      <rPr>
        <sz val="14"/>
        <rFont val="宋体"/>
        <charset val="134"/>
      </rPr>
      <t>经关节镜肩关节滑膜全切术</t>
    </r>
    <r>
      <rPr>
        <sz val="14"/>
        <rFont val="Times New Roman"/>
        <charset val="134"/>
      </rPr>
      <t xml:space="preserve">
</t>
    </r>
    <r>
      <rPr>
        <sz val="14"/>
        <rFont val="宋体"/>
        <charset val="134"/>
      </rPr>
      <t>肱骨内上髁炎切开清理术</t>
    </r>
    <r>
      <rPr>
        <sz val="14"/>
        <rFont val="Times New Roman"/>
        <charset val="134"/>
      </rPr>
      <t xml:space="preserve">
</t>
    </r>
    <r>
      <rPr>
        <sz val="14"/>
        <rFont val="宋体"/>
        <charset val="134"/>
      </rPr>
      <t>肱骨外上髁炎切开清理术</t>
    </r>
    <r>
      <rPr>
        <sz val="14"/>
        <rFont val="Times New Roman"/>
        <charset val="134"/>
      </rPr>
      <t xml:space="preserve">
</t>
    </r>
    <r>
      <rPr>
        <sz val="14"/>
        <rFont val="宋体"/>
        <charset val="134"/>
      </rPr>
      <t>经关节镜肱骨内上髁炎清理术</t>
    </r>
    <r>
      <rPr>
        <sz val="14"/>
        <rFont val="Times New Roman"/>
        <charset val="134"/>
      </rPr>
      <t xml:space="preserve">
</t>
    </r>
    <r>
      <rPr>
        <sz val="14"/>
        <rFont val="宋体"/>
        <charset val="134"/>
      </rPr>
      <t>经关节镜肱骨外上髁炎清理术</t>
    </r>
    <r>
      <rPr>
        <sz val="14"/>
        <rFont val="Times New Roman"/>
        <charset val="134"/>
      </rPr>
      <t xml:space="preserve">
</t>
    </r>
    <r>
      <rPr>
        <sz val="14"/>
        <rFont val="宋体"/>
        <charset val="134"/>
      </rPr>
      <t>肘关节切开探查术</t>
    </r>
    <r>
      <rPr>
        <sz val="14"/>
        <rFont val="Times New Roman"/>
        <charset val="134"/>
      </rPr>
      <t xml:space="preserve">
</t>
    </r>
    <r>
      <rPr>
        <sz val="14"/>
        <rFont val="宋体"/>
        <charset val="134"/>
      </rPr>
      <t>经关节镜肘关节探查术</t>
    </r>
    <r>
      <rPr>
        <sz val="14"/>
        <rFont val="Times New Roman"/>
        <charset val="134"/>
      </rPr>
      <t xml:space="preserve">
</t>
    </r>
    <r>
      <rPr>
        <sz val="14"/>
        <rFont val="宋体"/>
        <charset val="134"/>
      </rPr>
      <t>肘关节切开滑膜部分切除游离体取出术</t>
    </r>
    <r>
      <rPr>
        <sz val="14"/>
        <rFont val="Times New Roman"/>
        <charset val="134"/>
      </rPr>
      <t xml:space="preserve">
</t>
    </r>
    <r>
      <rPr>
        <sz val="14"/>
        <rFont val="宋体"/>
        <charset val="134"/>
      </rPr>
      <t>经关节镜肘关节滑膜部分切除游离体取出术</t>
    </r>
    <r>
      <rPr>
        <sz val="14"/>
        <rFont val="Times New Roman"/>
        <charset val="134"/>
      </rPr>
      <t xml:space="preserve">
</t>
    </r>
    <r>
      <rPr>
        <sz val="14"/>
        <rFont val="宋体"/>
        <charset val="134"/>
      </rPr>
      <t>肘关节切开软骨修整滑膜部分切除术</t>
    </r>
    <r>
      <rPr>
        <sz val="14"/>
        <rFont val="Times New Roman"/>
        <charset val="134"/>
      </rPr>
      <t xml:space="preserve">
</t>
    </r>
    <r>
      <rPr>
        <sz val="14"/>
        <rFont val="宋体"/>
        <charset val="134"/>
      </rPr>
      <t>肘关节切开病灶清理术</t>
    </r>
    <r>
      <rPr>
        <sz val="14"/>
        <rFont val="Times New Roman"/>
        <charset val="134"/>
      </rPr>
      <t xml:space="preserve">
</t>
    </r>
    <r>
      <rPr>
        <sz val="14"/>
        <rFont val="宋体"/>
        <charset val="134"/>
      </rPr>
      <t>经关节镜肘关节软骨修整滑膜部分切除术</t>
    </r>
    <r>
      <rPr>
        <sz val="14"/>
        <rFont val="Times New Roman"/>
        <charset val="134"/>
      </rPr>
      <t xml:space="preserve">
</t>
    </r>
    <r>
      <rPr>
        <sz val="14"/>
        <rFont val="宋体"/>
        <charset val="134"/>
      </rPr>
      <t>经关节镜肘关节病灶清理术</t>
    </r>
    <r>
      <rPr>
        <sz val="14"/>
        <rFont val="Times New Roman"/>
        <charset val="134"/>
      </rPr>
      <t xml:space="preserve">
</t>
    </r>
    <r>
      <rPr>
        <sz val="14"/>
        <rFont val="宋体"/>
        <charset val="134"/>
      </rPr>
      <t>经关节镜腕管探查术</t>
    </r>
    <r>
      <rPr>
        <sz val="14"/>
        <rFont val="Times New Roman"/>
        <charset val="134"/>
      </rPr>
      <t xml:space="preserve">
</t>
    </r>
    <r>
      <rPr>
        <sz val="14"/>
        <rFont val="宋体"/>
        <charset val="134"/>
      </rPr>
      <t>经关节镜腕掌关节灌洗术</t>
    </r>
    <r>
      <rPr>
        <sz val="14"/>
        <rFont val="Times New Roman"/>
        <charset val="134"/>
      </rPr>
      <t xml:space="preserve">
</t>
    </r>
    <r>
      <rPr>
        <sz val="14"/>
        <rFont val="宋体"/>
        <charset val="134"/>
      </rPr>
      <t>髋关节病灶清理术</t>
    </r>
    <r>
      <rPr>
        <sz val="14"/>
        <rFont val="Times New Roman"/>
        <charset val="134"/>
      </rPr>
      <t xml:space="preserve">
</t>
    </r>
    <r>
      <rPr>
        <sz val="14"/>
        <rFont val="宋体"/>
        <charset val="134"/>
      </rPr>
      <t>经关节镜髋关节滑膜部分切除术</t>
    </r>
    <r>
      <rPr>
        <sz val="14"/>
        <rFont val="Times New Roman"/>
        <charset val="134"/>
      </rPr>
      <t xml:space="preserve">
</t>
    </r>
    <r>
      <rPr>
        <sz val="14"/>
        <rFont val="宋体"/>
        <charset val="134"/>
      </rPr>
      <t>经关节镜髋关节滑膜全切术</t>
    </r>
    <r>
      <rPr>
        <sz val="14"/>
        <rFont val="Times New Roman"/>
        <charset val="134"/>
      </rPr>
      <t xml:space="preserve">
</t>
    </r>
    <r>
      <rPr>
        <sz val="14"/>
        <rFont val="宋体"/>
        <charset val="134"/>
      </rPr>
      <t>鹅足滑囊切除术</t>
    </r>
    <r>
      <rPr>
        <sz val="14"/>
        <rFont val="Times New Roman"/>
        <charset val="134"/>
      </rPr>
      <t xml:space="preserve">
</t>
    </r>
    <r>
      <rPr>
        <sz val="14"/>
        <rFont val="宋体"/>
        <charset val="134"/>
      </rPr>
      <t>股骨滑车沟成形术</t>
    </r>
    <r>
      <rPr>
        <sz val="14"/>
        <rFont val="Times New Roman"/>
        <charset val="134"/>
      </rPr>
      <t xml:space="preserve">
</t>
    </r>
    <r>
      <rPr>
        <sz val="14"/>
        <rFont val="宋体"/>
        <charset val="134"/>
      </rPr>
      <t>经关节镜半月板囊肿切除术</t>
    </r>
    <r>
      <rPr>
        <sz val="14"/>
        <rFont val="Times New Roman"/>
        <charset val="134"/>
      </rPr>
      <t xml:space="preserve">
</t>
    </r>
    <r>
      <rPr>
        <sz val="14"/>
        <rFont val="宋体"/>
        <charset val="134"/>
      </rPr>
      <t>切开胫骨结节骨骺炎清理术</t>
    </r>
    <r>
      <rPr>
        <sz val="14"/>
        <rFont val="Times New Roman"/>
        <charset val="134"/>
      </rPr>
      <t xml:space="preserve">
</t>
    </r>
    <r>
      <rPr>
        <sz val="14"/>
        <rFont val="宋体"/>
        <charset val="134"/>
      </rPr>
      <t>经关节镜胫骨结节骨骺炎清理术</t>
    </r>
    <r>
      <rPr>
        <sz val="14"/>
        <rFont val="Times New Roman"/>
        <charset val="134"/>
      </rPr>
      <t xml:space="preserve">
</t>
    </r>
    <r>
      <rPr>
        <sz val="14"/>
        <rFont val="宋体"/>
        <charset val="134"/>
      </rPr>
      <t>经关节镜踝关节探查术</t>
    </r>
    <r>
      <rPr>
        <sz val="14"/>
        <rFont val="Times New Roman"/>
        <charset val="134"/>
      </rPr>
      <t xml:space="preserve">
</t>
    </r>
    <r>
      <rPr>
        <sz val="14"/>
        <rFont val="宋体"/>
        <charset val="134"/>
      </rPr>
      <t>籽骨切除术</t>
    </r>
    <r>
      <rPr>
        <sz val="14"/>
        <rFont val="Times New Roman"/>
        <charset val="134"/>
      </rPr>
      <t xml:space="preserve">
</t>
    </r>
    <r>
      <rPr>
        <sz val="14"/>
        <rFont val="宋体"/>
        <charset val="134"/>
      </rPr>
      <t>肌腱腱鞘镜检</t>
    </r>
    <r>
      <rPr>
        <sz val="14"/>
        <rFont val="Times New Roman"/>
        <charset val="134"/>
      </rPr>
      <t>+</t>
    </r>
    <r>
      <rPr>
        <sz val="14"/>
        <rFont val="宋体"/>
        <charset val="134"/>
      </rPr>
      <t>滑膜部分切除术</t>
    </r>
    <r>
      <rPr>
        <sz val="14"/>
        <rFont val="Times New Roman"/>
        <charset val="134"/>
      </rPr>
      <t xml:space="preserve">
</t>
    </r>
    <r>
      <rPr>
        <sz val="14"/>
        <rFont val="宋体"/>
        <charset val="134"/>
      </rPr>
      <t>髌骨清理术</t>
    </r>
    <r>
      <rPr>
        <sz val="14"/>
        <rFont val="Times New Roman"/>
        <charset val="134"/>
      </rPr>
      <t xml:space="preserve">
</t>
    </r>
    <r>
      <rPr>
        <sz val="14"/>
        <rFont val="宋体"/>
        <charset val="134"/>
      </rPr>
      <t>经关节镜髌骨清理术</t>
    </r>
    <r>
      <rPr>
        <sz val="14"/>
        <rFont val="Times New Roman"/>
        <charset val="134"/>
      </rPr>
      <t xml:space="preserve">
</t>
    </r>
    <r>
      <rPr>
        <sz val="14"/>
        <rFont val="宋体"/>
        <charset val="134"/>
      </rPr>
      <t>腕关节滑膜切除术</t>
    </r>
    <r>
      <rPr>
        <sz val="14"/>
        <rFont val="Times New Roman"/>
        <charset val="134"/>
      </rPr>
      <t xml:space="preserve">
</t>
    </r>
    <r>
      <rPr>
        <sz val="14"/>
        <rFont val="宋体"/>
        <charset val="134"/>
      </rPr>
      <t>经关节镜腕关节滑膜切除术</t>
    </r>
    <r>
      <rPr>
        <sz val="14"/>
        <rFont val="Times New Roman"/>
        <charset val="134"/>
      </rPr>
      <t xml:space="preserve">
</t>
    </r>
    <r>
      <rPr>
        <sz val="14"/>
        <rFont val="宋体"/>
        <charset val="134"/>
      </rPr>
      <t>岗上肌腱钙化沉淀物取出术</t>
    </r>
    <r>
      <rPr>
        <sz val="14"/>
        <rFont val="Times New Roman"/>
        <charset val="134"/>
      </rPr>
      <t xml:space="preserve">
</t>
    </r>
    <r>
      <rPr>
        <sz val="14"/>
        <rFont val="宋体"/>
        <charset val="134"/>
      </rPr>
      <t>腕掌关节滑膜切除术</t>
    </r>
    <r>
      <rPr>
        <sz val="14"/>
        <rFont val="Times New Roman"/>
        <charset val="134"/>
      </rPr>
      <t xml:space="preserve">
</t>
    </r>
    <r>
      <rPr>
        <sz val="14"/>
        <rFont val="宋体"/>
        <charset val="134"/>
      </rPr>
      <t>经关节镜腕掌关节滑膜切除术</t>
    </r>
    <r>
      <rPr>
        <sz val="14"/>
        <rFont val="Times New Roman"/>
        <charset val="134"/>
      </rPr>
      <t xml:space="preserve">
</t>
    </r>
    <r>
      <rPr>
        <sz val="14"/>
        <rFont val="宋体"/>
        <charset val="134"/>
      </rPr>
      <t>髋关节镜检查</t>
    </r>
    <r>
      <rPr>
        <sz val="14"/>
        <rFont val="Times New Roman"/>
        <charset val="134"/>
      </rPr>
      <t xml:space="preserve">
</t>
    </r>
    <r>
      <rPr>
        <sz val="14"/>
        <rFont val="宋体"/>
        <charset val="134"/>
      </rPr>
      <t>髋关节滑膜切除术</t>
    </r>
    <r>
      <rPr>
        <sz val="14"/>
        <rFont val="Times New Roman"/>
        <charset val="134"/>
      </rPr>
      <t xml:space="preserve">
</t>
    </r>
    <r>
      <rPr>
        <sz val="14"/>
        <rFont val="宋体"/>
        <charset val="134"/>
      </rPr>
      <t>膝关节镜检查</t>
    </r>
    <r>
      <rPr>
        <sz val="14"/>
        <rFont val="Times New Roman"/>
        <charset val="134"/>
      </rPr>
      <t xml:space="preserve">
</t>
    </r>
    <r>
      <rPr>
        <sz val="14"/>
        <rFont val="宋体"/>
        <charset val="134"/>
      </rPr>
      <t>膝关节滑膜切除术</t>
    </r>
    <r>
      <rPr>
        <sz val="14"/>
        <rFont val="Times New Roman"/>
        <charset val="134"/>
      </rPr>
      <t xml:space="preserve">
</t>
    </r>
    <r>
      <rPr>
        <sz val="14"/>
        <rFont val="宋体"/>
        <charset val="134"/>
      </rPr>
      <t>经关节镜膝关节清理术</t>
    </r>
    <r>
      <rPr>
        <sz val="14"/>
        <rFont val="Times New Roman"/>
        <charset val="134"/>
      </rPr>
      <t xml:space="preserve">
</t>
    </r>
    <r>
      <rPr>
        <sz val="14"/>
        <rFont val="宋体"/>
        <charset val="134"/>
      </rPr>
      <t>经关节镜膝关节滑膜切除术</t>
    </r>
    <r>
      <rPr>
        <sz val="14"/>
        <rFont val="Times New Roman"/>
        <charset val="134"/>
      </rPr>
      <t xml:space="preserve">
</t>
    </r>
    <r>
      <rPr>
        <sz val="14"/>
        <rFont val="宋体"/>
        <charset val="134"/>
      </rPr>
      <t>膝关节切开半月板切除术</t>
    </r>
    <r>
      <rPr>
        <sz val="14"/>
        <rFont val="Times New Roman"/>
        <charset val="134"/>
      </rPr>
      <t xml:space="preserve">
</t>
    </r>
    <r>
      <rPr>
        <sz val="14"/>
        <rFont val="宋体"/>
        <charset val="134"/>
      </rPr>
      <t>经关节镜半月板切除术</t>
    </r>
    <r>
      <rPr>
        <sz val="14"/>
        <rFont val="Times New Roman"/>
        <charset val="134"/>
      </rPr>
      <t xml:space="preserve">
</t>
    </r>
    <r>
      <rPr>
        <sz val="14"/>
        <rFont val="宋体"/>
        <charset val="134"/>
      </rPr>
      <t>经关节镜半月板缝合术</t>
    </r>
    <r>
      <rPr>
        <sz val="14"/>
        <rFont val="Times New Roman"/>
        <charset val="134"/>
      </rPr>
      <t xml:space="preserve">
</t>
    </r>
    <r>
      <rPr>
        <sz val="14"/>
        <rFont val="宋体"/>
        <charset val="134"/>
      </rPr>
      <t>经关节镜半月板修整术</t>
    </r>
    <r>
      <rPr>
        <sz val="14"/>
        <rFont val="Times New Roman"/>
        <charset val="134"/>
      </rPr>
      <t xml:space="preserve">
</t>
    </r>
    <r>
      <rPr>
        <sz val="14"/>
        <rFont val="宋体"/>
        <charset val="134"/>
      </rPr>
      <t>踝关节滑膜切除术</t>
    </r>
    <r>
      <rPr>
        <sz val="14"/>
        <rFont val="Times New Roman"/>
        <charset val="134"/>
      </rPr>
      <t xml:space="preserve">
</t>
    </r>
    <r>
      <rPr>
        <sz val="14"/>
        <rFont val="宋体"/>
        <charset val="134"/>
      </rPr>
      <t>经关节镜踝关节滑膜切除术</t>
    </r>
    <r>
      <rPr>
        <sz val="14"/>
        <rFont val="Times New Roman"/>
        <charset val="134"/>
      </rPr>
      <t xml:space="preserve">
</t>
    </r>
    <r>
      <rPr>
        <sz val="14"/>
        <rFont val="宋体"/>
        <charset val="134"/>
      </rPr>
      <t>足关节滑膜切除术</t>
    </r>
    <r>
      <rPr>
        <sz val="14"/>
        <rFont val="Times New Roman"/>
        <charset val="134"/>
      </rPr>
      <t xml:space="preserve">
</t>
    </r>
    <r>
      <rPr>
        <sz val="14"/>
        <rFont val="宋体"/>
        <charset val="134"/>
      </rPr>
      <t>经关节镜足关节滑膜切除术</t>
    </r>
    <r>
      <rPr>
        <sz val="14"/>
        <rFont val="Times New Roman"/>
        <charset val="134"/>
      </rPr>
      <t xml:space="preserve">
</t>
    </r>
    <r>
      <rPr>
        <sz val="14"/>
        <rFont val="宋体"/>
        <charset val="134"/>
      </rPr>
      <t>持续关节腔冲洗</t>
    </r>
    <r>
      <rPr>
        <sz val="14"/>
        <rFont val="Times New Roman"/>
        <charset val="134"/>
      </rPr>
      <t xml:space="preserve">
</t>
    </r>
    <r>
      <rPr>
        <sz val="14"/>
        <rFont val="宋体"/>
        <charset val="134"/>
      </rPr>
      <t>经关节镜膝关节滑膜皱襞切除术</t>
    </r>
    <r>
      <rPr>
        <sz val="14"/>
        <rFont val="Times New Roman"/>
        <charset val="134"/>
      </rPr>
      <t xml:space="preserve">
</t>
    </r>
    <r>
      <rPr>
        <sz val="14"/>
        <rFont val="宋体"/>
        <charset val="134"/>
      </rPr>
      <t>膝关节注射治疗</t>
    </r>
    <r>
      <rPr>
        <sz val="14"/>
        <rFont val="Times New Roman"/>
        <charset val="134"/>
      </rPr>
      <t xml:space="preserve">
</t>
    </r>
    <r>
      <rPr>
        <sz val="14"/>
        <rFont val="宋体"/>
        <charset val="134"/>
      </rPr>
      <t>经关节镜软骨损伤修整术</t>
    </r>
    <r>
      <rPr>
        <sz val="14"/>
        <rFont val="Times New Roman"/>
        <charset val="134"/>
      </rPr>
      <t xml:space="preserve">
</t>
    </r>
    <r>
      <rPr>
        <sz val="14"/>
        <rFont val="宋体"/>
        <charset val="134"/>
      </rPr>
      <t>肘关节叉状成形术</t>
    </r>
    <r>
      <rPr>
        <sz val="14"/>
        <rFont val="Times New Roman"/>
        <charset val="134"/>
      </rPr>
      <t xml:space="preserve">
</t>
    </r>
    <r>
      <rPr>
        <sz val="14"/>
        <rFont val="宋体"/>
        <charset val="134"/>
      </rPr>
      <t>肘关节切开关节成形术</t>
    </r>
    <r>
      <rPr>
        <sz val="14"/>
        <rFont val="Times New Roman"/>
        <charset val="134"/>
      </rPr>
      <t xml:space="preserve">
</t>
    </r>
    <r>
      <rPr>
        <sz val="14"/>
        <rFont val="宋体"/>
        <charset val="134"/>
      </rPr>
      <t>肘关节冠突切开成形术</t>
    </r>
    <r>
      <rPr>
        <sz val="14"/>
        <rFont val="Times New Roman"/>
        <charset val="134"/>
      </rPr>
      <t xml:space="preserve">
</t>
    </r>
    <r>
      <rPr>
        <sz val="14"/>
        <rFont val="宋体"/>
        <charset val="134"/>
      </rPr>
      <t>肘关节冠突窝切开成形术</t>
    </r>
    <r>
      <rPr>
        <sz val="14"/>
        <rFont val="Times New Roman"/>
        <charset val="134"/>
      </rPr>
      <t xml:space="preserve">
</t>
    </r>
    <r>
      <rPr>
        <sz val="14"/>
        <rFont val="宋体"/>
        <charset val="134"/>
      </rPr>
      <t>肘关节鹰嘴切开成形术</t>
    </r>
    <r>
      <rPr>
        <sz val="14"/>
        <rFont val="Times New Roman"/>
        <charset val="134"/>
      </rPr>
      <t xml:space="preserve">
</t>
    </r>
    <r>
      <rPr>
        <sz val="14"/>
        <rFont val="宋体"/>
        <charset val="134"/>
      </rPr>
      <t>肘关节鹰嘴窝切开成形术</t>
    </r>
    <r>
      <rPr>
        <sz val="14"/>
        <rFont val="Times New Roman"/>
        <charset val="134"/>
      </rPr>
      <t xml:space="preserve">
</t>
    </r>
    <r>
      <rPr>
        <sz val="14"/>
        <rFont val="宋体"/>
        <charset val="134"/>
      </rPr>
      <t>掌指关节成形术</t>
    </r>
    <r>
      <rPr>
        <sz val="14"/>
        <rFont val="Times New Roman"/>
        <charset val="134"/>
      </rPr>
      <t xml:space="preserve">
</t>
    </r>
    <r>
      <rPr>
        <sz val="14"/>
        <rFont val="宋体"/>
        <charset val="134"/>
      </rPr>
      <t>手</t>
    </r>
    <r>
      <rPr>
        <sz val="14"/>
        <rFont val="Times New Roman"/>
        <charset val="134"/>
      </rPr>
      <t>/</t>
    </r>
    <r>
      <rPr>
        <sz val="14"/>
        <rFont val="宋体"/>
        <charset val="134"/>
      </rPr>
      <t>腕关节软骨清创术</t>
    </r>
    <r>
      <rPr>
        <sz val="14"/>
        <rFont val="Times New Roman"/>
        <charset val="134"/>
      </rPr>
      <t xml:space="preserve">
</t>
    </r>
    <r>
      <rPr>
        <sz val="14"/>
        <rFont val="宋体"/>
        <charset val="134"/>
      </rPr>
      <t>经关节镜手</t>
    </r>
    <r>
      <rPr>
        <sz val="14"/>
        <rFont val="Times New Roman"/>
        <charset val="134"/>
      </rPr>
      <t>/</t>
    </r>
    <r>
      <rPr>
        <sz val="14"/>
        <rFont val="宋体"/>
        <charset val="134"/>
      </rPr>
      <t>腕关节软骨清创术</t>
    </r>
    <r>
      <rPr>
        <sz val="14"/>
        <rFont val="Times New Roman"/>
        <charset val="134"/>
      </rPr>
      <t xml:space="preserve">
</t>
    </r>
    <r>
      <rPr>
        <sz val="14"/>
        <rFont val="宋体"/>
        <charset val="134"/>
      </rPr>
      <t>经关节镜腕关节灌洗术</t>
    </r>
    <r>
      <rPr>
        <sz val="14"/>
        <rFont val="Times New Roman"/>
        <charset val="134"/>
      </rPr>
      <t xml:space="preserve">
</t>
    </r>
    <r>
      <rPr>
        <sz val="14"/>
        <rFont val="宋体"/>
        <charset val="134"/>
      </rPr>
      <t>经关节镜腕关节间隙探查术</t>
    </r>
    <r>
      <rPr>
        <sz val="14"/>
        <rFont val="Times New Roman"/>
        <charset val="134"/>
      </rPr>
      <t xml:space="preserve">
</t>
    </r>
    <r>
      <rPr>
        <sz val="14"/>
        <rFont val="宋体"/>
        <charset val="134"/>
      </rPr>
      <t>经关节镜腕关节游离体取出术</t>
    </r>
    <r>
      <rPr>
        <sz val="14"/>
        <rFont val="Times New Roman"/>
        <charset val="134"/>
      </rPr>
      <t xml:space="preserve">
</t>
    </r>
    <r>
      <rPr>
        <sz val="14"/>
        <rFont val="宋体"/>
        <charset val="134"/>
      </rPr>
      <t>经关节镜腕关节微骨折术</t>
    </r>
    <r>
      <rPr>
        <sz val="14"/>
        <rFont val="Times New Roman"/>
        <charset val="134"/>
      </rPr>
      <t xml:space="preserve">
</t>
    </r>
    <r>
      <rPr>
        <sz val="14"/>
        <rFont val="宋体"/>
        <charset val="134"/>
      </rPr>
      <t>经关节镜腕关节间隙病灶清理术</t>
    </r>
    <r>
      <rPr>
        <sz val="14"/>
        <rFont val="Times New Roman"/>
        <charset val="134"/>
      </rPr>
      <t xml:space="preserve">
</t>
    </r>
    <r>
      <rPr>
        <sz val="14"/>
        <rFont val="宋体"/>
        <charset val="134"/>
      </rPr>
      <t>经关节镜腕关节射频热皱缩术</t>
    </r>
    <r>
      <rPr>
        <sz val="14"/>
        <rFont val="Times New Roman"/>
        <charset val="134"/>
      </rPr>
      <t xml:space="preserve">
</t>
    </r>
    <r>
      <rPr>
        <sz val="14"/>
        <rFont val="宋体"/>
        <charset val="134"/>
      </rPr>
      <t>肩峰下间隙切开探查术</t>
    </r>
    <r>
      <rPr>
        <sz val="14"/>
        <rFont val="Times New Roman"/>
        <charset val="134"/>
      </rPr>
      <t xml:space="preserve">
</t>
    </r>
    <r>
      <rPr>
        <sz val="14"/>
        <rFont val="宋体"/>
        <charset val="134"/>
      </rPr>
      <t>经关节镜冈上肌腱清理术</t>
    </r>
    <r>
      <rPr>
        <sz val="14"/>
        <rFont val="Times New Roman"/>
        <charset val="134"/>
      </rPr>
      <t xml:space="preserve">
</t>
    </r>
    <r>
      <rPr>
        <sz val="14"/>
        <rFont val="宋体"/>
        <charset val="134"/>
      </rPr>
      <t>经关节镜冈下肌腱清理术</t>
    </r>
    <r>
      <rPr>
        <sz val="14"/>
        <rFont val="Times New Roman"/>
        <charset val="134"/>
      </rPr>
      <t xml:space="preserve">
</t>
    </r>
    <r>
      <rPr>
        <sz val="14"/>
        <rFont val="宋体"/>
        <charset val="134"/>
      </rPr>
      <t>经关节镜小圆肌腱清理术</t>
    </r>
    <r>
      <rPr>
        <sz val="14"/>
        <rFont val="Times New Roman"/>
        <charset val="134"/>
      </rPr>
      <t xml:space="preserve">
</t>
    </r>
    <r>
      <rPr>
        <sz val="14"/>
        <rFont val="宋体"/>
        <charset val="134"/>
      </rPr>
      <t>经关节镜肩关节游离体取出术</t>
    </r>
    <r>
      <rPr>
        <sz val="14"/>
        <rFont val="Times New Roman"/>
        <charset val="134"/>
      </rPr>
      <t xml:space="preserve">
</t>
    </r>
    <r>
      <rPr>
        <sz val="14"/>
        <rFont val="宋体"/>
        <charset val="134"/>
      </rPr>
      <t>经关节镜肩关节软骨修整术</t>
    </r>
    <r>
      <rPr>
        <sz val="14"/>
        <rFont val="Times New Roman"/>
        <charset val="134"/>
      </rPr>
      <t xml:space="preserve">
</t>
    </r>
    <r>
      <rPr>
        <sz val="14"/>
        <rFont val="宋体"/>
        <charset val="134"/>
      </rPr>
      <t>肘关节游离体切开取出术</t>
    </r>
    <r>
      <rPr>
        <sz val="14"/>
        <rFont val="Times New Roman"/>
        <charset val="134"/>
      </rPr>
      <t xml:space="preserve">
</t>
    </r>
    <r>
      <rPr>
        <sz val="14"/>
        <rFont val="宋体"/>
        <charset val="134"/>
      </rPr>
      <t>肘关节切开软骨修整游离体取出术</t>
    </r>
    <r>
      <rPr>
        <sz val="14"/>
        <rFont val="Times New Roman"/>
        <charset val="134"/>
      </rPr>
      <t xml:space="preserve">
</t>
    </r>
    <r>
      <rPr>
        <sz val="14"/>
        <rFont val="宋体"/>
        <charset val="134"/>
      </rPr>
      <t>经关节镜肘关节单纯游离体取出术</t>
    </r>
    <r>
      <rPr>
        <sz val="14"/>
        <rFont val="Times New Roman"/>
        <charset val="134"/>
      </rPr>
      <t xml:space="preserve">
</t>
    </r>
    <r>
      <rPr>
        <sz val="14"/>
        <rFont val="宋体"/>
        <charset val="134"/>
      </rPr>
      <t>经关节镜肘关节复杂游离体取出术</t>
    </r>
    <r>
      <rPr>
        <sz val="14"/>
        <rFont val="Times New Roman"/>
        <charset val="134"/>
      </rPr>
      <t xml:space="preserve">
</t>
    </r>
    <r>
      <rPr>
        <sz val="14"/>
        <rFont val="宋体"/>
        <charset val="134"/>
      </rPr>
      <t>经关节镜肘关节软骨修整游离体取出术</t>
    </r>
    <r>
      <rPr>
        <sz val="14"/>
        <rFont val="Times New Roman"/>
        <charset val="134"/>
      </rPr>
      <t xml:space="preserve">
</t>
    </r>
    <r>
      <rPr>
        <sz val="14"/>
        <rFont val="宋体"/>
        <charset val="134"/>
      </rPr>
      <t>肘关节鹰嘴窝切开贯通术</t>
    </r>
    <r>
      <rPr>
        <sz val="14"/>
        <rFont val="Times New Roman"/>
        <charset val="134"/>
      </rPr>
      <t xml:space="preserve">
</t>
    </r>
    <r>
      <rPr>
        <sz val="14"/>
        <rFont val="宋体"/>
        <charset val="134"/>
      </rPr>
      <t>肘关节切开软骨微骨折术</t>
    </r>
    <r>
      <rPr>
        <sz val="14"/>
        <rFont val="Times New Roman"/>
        <charset val="134"/>
      </rPr>
      <t xml:space="preserve">
</t>
    </r>
    <r>
      <rPr>
        <sz val="14"/>
        <rFont val="宋体"/>
        <charset val="134"/>
      </rPr>
      <t>经关节镜肘关节鹰嘴窝贯通术</t>
    </r>
    <r>
      <rPr>
        <sz val="14"/>
        <rFont val="Times New Roman"/>
        <charset val="134"/>
      </rPr>
      <t xml:space="preserve">
</t>
    </r>
    <r>
      <rPr>
        <sz val="14"/>
        <rFont val="宋体"/>
        <charset val="134"/>
      </rPr>
      <t>肘关节切开软骨修整术</t>
    </r>
    <r>
      <rPr>
        <sz val="14"/>
        <rFont val="Times New Roman"/>
        <charset val="134"/>
      </rPr>
      <t xml:space="preserve">
</t>
    </r>
    <r>
      <rPr>
        <sz val="14"/>
        <rFont val="宋体"/>
        <charset val="134"/>
      </rPr>
      <t>经关节镜肘关节软骨修整术</t>
    </r>
    <r>
      <rPr>
        <sz val="14"/>
        <rFont val="Times New Roman"/>
        <charset val="134"/>
      </rPr>
      <t xml:space="preserve">
</t>
    </r>
    <r>
      <rPr>
        <sz val="14"/>
        <rFont val="宋体"/>
        <charset val="134"/>
      </rPr>
      <t>经关节镜肘关节软骨微骨折术</t>
    </r>
    <r>
      <rPr>
        <sz val="14"/>
        <rFont val="Times New Roman"/>
        <charset val="134"/>
      </rPr>
      <t xml:space="preserve">
</t>
    </r>
    <r>
      <rPr>
        <sz val="14"/>
        <rFont val="宋体"/>
        <charset val="134"/>
      </rPr>
      <t>经关节镜肱二头肌腱长头清理术</t>
    </r>
    <r>
      <rPr>
        <sz val="14"/>
        <rFont val="Times New Roman"/>
        <charset val="134"/>
      </rPr>
      <t xml:space="preserve">
</t>
    </r>
    <r>
      <rPr>
        <sz val="14"/>
        <rFont val="宋体"/>
        <charset val="134"/>
      </rPr>
      <t>经关节镜肩胛下肌腱清理术</t>
    </r>
    <r>
      <rPr>
        <sz val="14"/>
        <rFont val="Times New Roman"/>
        <charset val="134"/>
      </rPr>
      <t xml:space="preserve">
</t>
    </r>
    <r>
      <rPr>
        <sz val="14"/>
        <rFont val="宋体"/>
        <charset val="134"/>
      </rPr>
      <t>经关节镜髋关节游离体取出术</t>
    </r>
    <r>
      <rPr>
        <sz val="14"/>
        <rFont val="Times New Roman"/>
        <charset val="134"/>
      </rPr>
      <t xml:space="preserve">
</t>
    </r>
    <r>
      <rPr>
        <sz val="14"/>
        <rFont val="宋体"/>
        <charset val="134"/>
      </rPr>
      <t>髋臼盂唇切除术</t>
    </r>
    <r>
      <rPr>
        <sz val="14"/>
        <rFont val="Times New Roman"/>
        <charset val="134"/>
      </rPr>
      <t xml:space="preserve">
</t>
    </r>
    <r>
      <rPr>
        <sz val="14"/>
        <rFont val="宋体"/>
        <charset val="134"/>
      </rPr>
      <t>髋臼骨赘切除术</t>
    </r>
    <r>
      <rPr>
        <sz val="14"/>
        <rFont val="Times New Roman"/>
        <charset val="134"/>
      </rPr>
      <t xml:space="preserve">
</t>
    </r>
    <r>
      <rPr>
        <sz val="14"/>
        <rFont val="宋体"/>
        <charset val="134"/>
      </rPr>
      <t>经关节镜髋关节软骨微骨折术</t>
    </r>
    <r>
      <rPr>
        <sz val="14"/>
        <rFont val="Times New Roman"/>
        <charset val="134"/>
      </rPr>
      <t xml:space="preserve">
</t>
    </r>
    <r>
      <rPr>
        <sz val="14"/>
        <rFont val="宋体"/>
        <charset val="134"/>
      </rPr>
      <t>经关节镜髋臼骨赘切除术</t>
    </r>
    <r>
      <rPr>
        <sz val="14"/>
        <rFont val="Times New Roman"/>
        <charset val="134"/>
      </rPr>
      <t xml:space="preserve">
</t>
    </r>
    <r>
      <rPr>
        <sz val="14"/>
        <rFont val="宋体"/>
        <charset val="134"/>
      </rPr>
      <t>经关节镜髋臼盂唇切除术</t>
    </r>
    <r>
      <rPr>
        <sz val="14"/>
        <rFont val="Times New Roman"/>
        <charset val="134"/>
      </rPr>
      <t xml:space="preserve">
</t>
    </r>
    <r>
      <rPr>
        <sz val="14"/>
        <rFont val="宋体"/>
        <charset val="134"/>
      </rPr>
      <t>膝关节切开软骨取出术</t>
    </r>
    <r>
      <rPr>
        <sz val="14"/>
        <rFont val="Times New Roman"/>
        <charset val="134"/>
      </rPr>
      <t xml:space="preserve">
</t>
    </r>
    <r>
      <rPr>
        <sz val="14"/>
        <rFont val="宋体"/>
        <charset val="134"/>
      </rPr>
      <t>经关节镜膝关节软骨取出术</t>
    </r>
    <r>
      <rPr>
        <sz val="14"/>
        <rFont val="Times New Roman"/>
        <charset val="134"/>
      </rPr>
      <t xml:space="preserve">
</t>
    </r>
    <r>
      <rPr>
        <sz val="14"/>
        <rFont val="宋体"/>
        <charset val="134"/>
      </rPr>
      <t>经关节镜膝关节游离体取出术</t>
    </r>
    <r>
      <rPr>
        <sz val="14"/>
        <rFont val="Times New Roman"/>
        <charset val="134"/>
      </rPr>
      <t xml:space="preserve">
</t>
    </r>
    <r>
      <rPr>
        <sz val="14"/>
        <rFont val="宋体"/>
        <charset val="134"/>
      </rPr>
      <t>膝关节切开软骨损伤微骨折术</t>
    </r>
    <r>
      <rPr>
        <sz val="14"/>
        <rFont val="Times New Roman"/>
        <charset val="134"/>
      </rPr>
      <t xml:space="preserve">
</t>
    </r>
    <r>
      <rPr>
        <sz val="14"/>
        <rFont val="宋体"/>
        <charset val="134"/>
      </rPr>
      <t>经关节镜膝关节软骨损伤微骨折术</t>
    </r>
    <r>
      <rPr>
        <sz val="14"/>
        <rFont val="Times New Roman"/>
        <charset val="134"/>
      </rPr>
      <t xml:space="preserve">
</t>
    </r>
    <r>
      <rPr>
        <sz val="14"/>
        <rFont val="宋体"/>
        <charset val="134"/>
      </rPr>
      <t>膝关节软骨损伤切开修整术</t>
    </r>
    <r>
      <rPr>
        <sz val="14"/>
        <rFont val="Times New Roman"/>
        <charset val="134"/>
      </rPr>
      <t xml:space="preserve">
</t>
    </r>
    <r>
      <rPr>
        <sz val="14"/>
        <rFont val="宋体"/>
        <charset val="134"/>
      </rPr>
      <t>经关节镜半月板松弛症矫正术</t>
    </r>
    <r>
      <rPr>
        <sz val="14"/>
        <rFont val="Times New Roman"/>
        <charset val="134"/>
      </rPr>
      <t xml:space="preserve">
</t>
    </r>
    <r>
      <rPr>
        <sz val="14"/>
        <rFont val="宋体"/>
        <charset val="134"/>
      </rPr>
      <t>经关节镜踝关节游离体取出术</t>
    </r>
    <r>
      <rPr>
        <sz val="14"/>
        <rFont val="Times New Roman"/>
        <charset val="134"/>
      </rPr>
      <t xml:space="preserve">
</t>
    </r>
    <r>
      <rPr>
        <sz val="14"/>
        <rFont val="宋体"/>
        <charset val="134"/>
      </rPr>
      <t>喙突切开成形术</t>
    </r>
    <r>
      <rPr>
        <sz val="14"/>
        <rFont val="Times New Roman"/>
        <charset val="134"/>
      </rPr>
      <t xml:space="preserve">
</t>
    </r>
    <r>
      <rPr>
        <sz val="14"/>
        <rFont val="宋体"/>
        <charset val="134"/>
      </rPr>
      <t>经关节镜喙突成形术</t>
    </r>
    <r>
      <rPr>
        <sz val="14"/>
        <rFont val="Times New Roman"/>
        <charset val="134"/>
      </rPr>
      <t xml:space="preserve">
</t>
    </r>
    <r>
      <rPr>
        <sz val="14"/>
        <rFont val="宋体"/>
        <charset val="134"/>
      </rPr>
      <t>经关节镜肩峰成形术</t>
    </r>
    <r>
      <rPr>
        <sz val="14"/>
        <rFont val="Times New Roman"/>
        <charset val="134"/>
      </rPr>
      <t xml:space="preserve">
</t>
    </r>
    <r>
      <rPr>
        <sz val="14"/>
        <rFont val="宋体"/>
        <charset val="134"/>
      </rPr>
      <t>肱骨外上髁炎切开清理重建术</t>
    </r>
    <r>
      <rPr>
        <sz val="14"/>
        <rFont val="Times New Roman"/>
        <charset val="134"/>
      </rPr>
      <t xml:space="preserve">
</t>
    </r>
    <r>
      <rPr>
        <sz val="14"/>
        <rFont val="宋体"/>
        <charset val="134"/>
      </rPr>
      <t>经关节镜肘关节成形术</t>
    </r>
    <r>
      <rPr>
        <sz val="14"/>
        <rFont val="Times New Roman"/>
        <charset val="134"/>
      </rPr>
      <t xml:space="preserve">
</t>
    </r>
    <r>
      <rPr>
        <sz val="14"/>
        <rFont val="宋体"/>
        <charset val="134"/>
      </rPr>
      <t>经关节镜肘关节冠突成形术</t>
    </r>
    <r>
      <rPr>
        <sz val="14"/>
        <rFont val="Times New Roman"/>
        <charset val="134"/>
      </rPr>
      <t xml:space="preserve">
</t>
    </r>
    <r>
      <rPr>
        <sz val="14"/>
        <rFont val="宋体"/>
        <charset val="134"/>
      </rPr>
      <t>经关节镜肘关节冠突窝成形术</t>
    </r>
    <r>
      <rPr>
        <sz val="14"/>
        <rFont val="Times New Roman"/>
        <charset val="134"/>
      </rPr>
      <t xml:space="preserve">
</t>
    </r>
    <r>
      <rPr>
        <sz val="14"/>
        <rFont val="宋体"/>
        <charset val="134"/>
      </rPr>
      <t>经关节镜肘关节鹰嘴成形术</t>
    </r>
    <r>
      <rPr>
        <sz val="14"/>
        <rFont val="Times New Roman"/>
        <charset val="134"/>
      </rPr>
      <t xml:space="preserve">
</t>
    </r>
    <r>
      <rPr>
        <sz val="14"/>
        <rFont val="宋体"/>
        <charset val="134"/>
      </rPr>
      <t>经关节镜肘关节鹰嘴窝成形术</t>
    </r>
    <r>
      <rPr>
        <sz val="14"/>
        <rFont val="Times New Roman"/>
        <charset val="134"/>
      </rPr>
      <t xml:space="preserve">
</t>
    </r>
    <r>
      <rPr>
        <sz val="14"/>
        <rFont val="宋体"/>
        <charset val="134"/>
      </rPr>
      <t>上尺桡关节成形术</t>
    </r>
    <r>
      <rPr>
        <sz val="14"/>
        <rFont val="Times New Roman"/>
        <charset val="134"/>
      </rPr>
      <t xml:space="preserve">
</t>
    </r>
    <r>
      <rPr>
        <sz val="14"/>
        <rFont val="宋体"/>
        <charset val="134"/>
      </rPr>
      <t>髋关节成形术</t>
    </r>
    <r>
      <rPr>
        <sz val="14"/>
        <rFont val="Times New Roman"/>
        <charset val="134"/>
      </rPr>
      <t xml:space="preserve">
</t>
    </r>
    <r>
      <rPr>
        <sz val="14"/>
        <rFont val="宋体"/>
        <charset val="134"/>
      </rPr>
      <t>经髋关节镜髋关节成形术</t>
    </r>
    <r>
      <rPr>
        <sz val="14"/>
        <rFont val="Times New Roman"/>
        <charset val="134"/>
      </rPr>
      <t xml:space="preserve">
</t>
    </r>
    <r>
      <rPr>
        <sz val="14"/>
        <rFont val="宋体"/>
        <charset val="134"/>
      </rPr>
      <t>经关节镜髋臼盂唇成形术</t>
    </r>
    <r>
      <rPr>
        <sz val="14"/>
        <rFont val="Times New Roman"/>
        <charset val="134"/>
      </rPr>
      <t xml:space="preserve">
</t>
    </r>
    <r>
      <rPr>
        <sz val="14"/>
        <rFont val="宋体"/>
        <charset val="134"/>
      </rPr>
      <t>经关节镜膝髁间窝成形术</t>
    </r>
    <r>
      <rPr>
        <sz val="14"/>
        <rFont val="Times New Roman"/>
        <charset val="134"/>
      </rPr>
      <t xml:space="preserve">
</t>
    </r>
    <r>
      <rPr>
        <sz val="14"/>
        <rFont val="宋体"/>
        <charset val="134"/>
      </rPr>
      <t>半月板修补成形术</t>
    </r>
    <r>
      <rPr>
        <sz val="14"/>
        <rFont val="Times New Roman"/>
        <charset val="134"/>
      </rPr>
      <t xml:space="preserve">
</t>
    </r>
    <r>
      <rPr>
        <sz val="14"/>
        <rFont val="宋体"/>
        <charset val="134"/>
      </rPr>
      <t>腕关节灌洗术</t>
    </r>
    <r>
      <rPr>
        <sz val="14"/>
        <rFont val="Times New Roman"/>
        <charset val="134"/>
      </rPr>
      <t xml:space="preserve">
</t>
    </r>
    <r>
      <rPr>
        <sz val="14"/>
        <rFont val="宋体"/>
        <charset val="134"/>
      </rPr>
      <t>经关节镜肩峰下滑囊切除术</t>
    </r>
    <r>
      <rPr>
        <sz val="14"/>
        <rFont val="Times New Roman"/>
        <charset val="134"/>
      </rPr>
      <t xml:space="preserve">
</t>
    </r>
    <r>
      <rPr>
        <sz val="14"/>
        <rFont val="宋体"/>
        <charset val="134"/>
      </rPr>
      <t>经关节镜肩胛下滑囊切除术</t>
    </r>
    <r>
      <rPr>
        <sz val="14"/>
        <rFont val="Times New Roman"/>
        <charset val="134"/>
      </rPr>
      <t xml:space="preserve">
</t>
    </r>
    <r>
      <rPr>
        <sz val="14"/>
        <rFont val="宋体"/>
        <charset val="134"/>
      </rPr>
      <t>经关节镜髌前滑囊切除术</t>
    </r>
  </si>
  <si>
    <r>
      <rPr>
        <sz val="14"/>
        <rFont val="宋体"/>
        <charset val="134"/>
      </rPr>
      <t>关节修复重建费（小关节）</t>
    </r>
  </si>
  <si>
    <r>
      <rPr>
        <sz val="14"/>
        <rFont val="宋体"/>
        <charset val="134"/>
      </rPr>
      <t>同一关节不得同时收取</t>
    </r>
    <r>
      <rPr>
        <sz val="14"/>
        <rFont val="Times New Roman"/>
        <charset val="134"/>
      </rPr>
      <t>“</t>
    </r>
    <r>
      <rPr>
        <sz val="14"/>
        <rFont val="宋体"/>
        <charset val="134"/>
      </rPr>
      <t>关节清理费（小关节）</t>
    </r>
    <r>
      <rPr>
        <sz val="14"/>
        <rFont val="Times New Roman"/>
        <charset val="134"/>
      </rPr>
      <t>”</t>
    </r>
    <r>
      <rPr>
        <sz val="14"/>
        <rFont val="宋体"/>
        <charset val="134"/>
      </rPr>
      <t>。</t>
    </r>
  </si>
  <si>
    <t>HXJ83502  TTJH0437</t>
  </si>
  <si>
    <r>
      <rPr>
        <sz val="14"/>
        <rFont val="宋体"/>
        <charset val="134"/>
      </rPr>
      <t>关节镜下软骨损伤修整术</t>
    </r>
    <r>
      <rPr>
        <sz val="14"/>
        <rFont val="Times New Roman"/>
        <charset val="134"/>
      </rPr>
      <t xml:space="preserve">
</t>
    </r>
    <r>
      <rPr>
        <sz val="14"/>
        <rFont val="宋体"/>
        <charset val="134"/>
      </rPr>
      <t>掌指关节囊挛缩侧付韧带切除术</t>
    </r>
  </si>
  <si>
    <t>HW47Q303
HW47F302
HW47P301
HW47Q302
HX27P502
HW47F301
HW47M303
HXW7P301
HW47Q304</t>
  </si>
  <si>
    <r>
      <rPr>
        <sz val="14"/>
        <rFont val="宋体"/>
        <charset val="134"/>
      </rPr>
      <t>指间关节侧副韧带止点重建术</t>
    </r>
    <r>
      <rPr>
        <sz val="14"/>
        <rFont val="Times New Roman"/>
        <charset val="134"/>
      </rPr>
      <t xml:space="preserve">
</t>
    </r>
    <r>
      <rPr>
        <sz val="14"/>
        <rFont val="宋体"/>
        <charset val="134"/>
      </rPr>
      <t>指间关节侧副韧带紧缩缝合术</t>
    </r>
    <r>
      <rPr>
        <sz val="14"/>
        <rFont val="Times New Roman"/>
        <charset val="134"/>
      </rPr>
      <t xml:space="preserve">
</t>
    </r>
    <r>
      <rPr>
        <sz val="14"/>
        <rFont val="宋体"/>
        <charset val="134"/>
      </rPr>
      <t>掌板修复术</t>
    </r>
    <r>
      <rPr>
        <sz val="14"/>
        <rFont val="Times New Roman"/>
        <charset val="134"/>
      </rPr>
      <t xml:space="preserve">
</t>
    </r>
    <r>
      <rPr>
        <sz val="14"/>
        <rFont val="宋体"/>
        <charset val="134"/>
      </rPr>
      <t>指关节软骨重建术</t>
    </r>
    <r>
      <rPr>
        <sz val="14"/>
        <rFont val="Times New Roman"/>
        <charset val="134"/>
      </rPr>
      <t xml:space="preserve">
</t>
    </r>
    <r>
      <rPr>
        <sz val="14"/>
        <rFont val="宋体"/>
        <charset val="134"/>
      </rPr>
      <t>经关节镜跖趾软骨修复术</t>
    </r>
    <r>
      <rPr>
        <sz val="14"/>
        <rFont val="Times New Roman"/>
        <charset val="134"/>
      </rPr>
      <t xml:space="preserve">
</t>
    </r>
    <r>
      <rPr>
        <sz val="14"/>
        <rFont val="宋体"/>
        <charset val="134"/>
      </rPr>
      <t>掌板紧缩术</t>
    </r>
    <r>
      <rPr>
        <sz val="14"/>
        <rFont val="Times New Roman"/>
        <charset val="134"/>
      </rPr>
      <t xml:space="preserve">
</t>
    </r>
    <r>
      <rPr>
        <sz val="14"/>
        <rFont val="宋体"/>
        <charset val="134"/>
      </rPr>
      <t>掌指关节掌板固定术</t>
    </r>
    <r>
      <rPr>
        <sz val="14"/>
        <rFont val="Times New Roman"/>
        <charset val="134"/>
      </rPr>
      <t xml:space="preserve">
</t>
    </r>
    <r>
      <rPr>
        <sz val="14"/>
        <rFont val="宋体"/>
        <charset val="134"/>
      </rPr>
      <t>足关节囊缝合术</t>
    </r>
    <r>
      <rPr>
        <sz val="14"/>
        <rFont val="Times New Roman"/>
        <charset val="134"/>
      </rPr>
      <t xml:space="preserve">
</t>
    </r>
    <r>
      <rPr>
        <sz val="14"/>
        <rFont val="宋体"/>
        <charset val="134"/>
      </rPr>
      <t>指间关节侧副韧带重建术</t>
    </r>
  </si>
  <si>
    <r>
      <rPr>
        <sz val="14"/>
        <rFont val="宋体"/>
        <charset val="134"/>
      </rPr>
      <t>关节修复重建费（大关节）</t>
    </r>
  </si>
  <si>
    <r>
      <rPr>
        <sz val="14"/>
        <rFont val="宋体"/>
        <charset val="134"/>
      </rPr>
      <t>同一关节不得同时收取</t>
    </r>
    <r>
      <rPr>
        <sz val="14"/>
        <rFont val="Times New Roman"/>
        <charset val="134"/>
      </rPr>
      <t>“</t>
    </r>
    <r>
      <rPr>
        <sz val="14"/>
        <rFont val="宋体"/>
        <charset val="134"/>
      </rPr>
      <t>关节清理费（大关节）</t>
    </r>
    <r>
      <rPr>
        <sz val="14"/>
        <rFont val="Times New Roman"/>
        <charset val="134"/>
      </rPr>
      <t>”</t>
    </r>
    <r>
      <rPr>
        <sz val="14"/>
        <rFont val="宋体"/>
        <charset val="134"/>
      </rPr>
      <t>。</t>
    </r>
  </si>
  <si>
    <t xml:space="preserve">TTJH0375  HXK89501  HXK89503  HXJ89502
HXK70501
HXK70502
HXJ83503
HXD83501
HWG83502 HWC83502
HWG83503
HXK83303
HXK83304HXK89302
HXK89303
HXZ89301
HWE89302
</t>
  </si>
  <si>
    <r>
      <rPr>
        <sz val="14"/>
        <rFont val="宋体"/>
        <charset val="134"/>
      </rPr>
      <t>肘关节成型术</t>
    </r>
    <r>
      <rPr>
        <sz val="14"/>
        <rFont val="Times New Roman"/>
        <charset val="134"/>
      </rPr>
      <t xml:space="preserve">
</t>
    </r>
    <r>
      <rPr>
        <sz val="14"/>
        <rFont val="宋体"/>
        <charset val="134"/>
      </rPr>
      <t xml:space="preserve">关节镜下膝前交叉韧带单束重建术
关节镜下膝后交叉韧带单束重建术
关节镜下膝关节骨软骨移植术
关节镜下膝前交叉韧带下止点撕脱骨折复位固定术
关节镜下膝后交叉韧带下止点撕脱骨折复位固定术
关节镜下膝髁间窝成形术
关节镜下髋臼盂唇缝合术
关节镜下肩关节软骨修整术
关节镜下肩峰成形术
关节镜下肩关节盂唇修复术
膝内侧副韧带缝合修补术
膝外侧副韧带缝合修补术
膝内侧副韧带修复重建术
膝外侧副韧带修复重建术
踝关节韧带损伤重建术
肩袖损伤重建术
</t>
    </r>
  </si>
  <si>
    <t>HWG7P503
HWE7P301
HWE7P302
HWE7P501
HWG7Q303
HWJ7Q303
HWK7P501
HWW7Q305
HWG7P504
HWG7Q301
HWJ7P301
HXH7Q301
HXJ7Q306
HXJ7Q307
HXK6L301
HXK7F301
HXK7P301
HWW7F301
HWW7Q303
HWW7Q304
HWC7P303
HWD7Q301
HWD7Q302
HWD7Q501
HWE7Q301
HWE7Q302
HWG7Q302
HWH7Q501
HWJ7P309
HWJ7Q301
HWJ7Q302
HWJ7Q304
HWJ7Q305
HWJ7Q306
HWJ7Q307
HWJ7Q501
HWJ7Q502
HWJ7Q503
HWJ7Q504
HWP7Q301
HXJ7F501
HXJ7Q305
HXJ7Q308
HXJ7Q503
HXK7F501
HXK7Q301
HXK7Q302
HXK7Q303
HXK7Q304
HXK7Q305
HXK7Q501
HXK7Q502
HXK7Q503
HXK7Q504
HXR7Q301
HXZ7Q301
HXZ7Q302
HXZ7Q502
HWE6S501
HWE7D501
HWE7P303
HWG7F501
HWG7M501
HWG7M502
HWG7P301
HWG7P501
HWJ7M502
HWJ7Q505
HWJ7Q506
HWJ7Q507
HWW7P301
HWW7P501
HXD7P303
HXD7P502
HXJ7Q301
HXJ7Q302
HXJ7Q303
HXJ7Q304
HXJ7Q501
HXJ7Q502
HXK7M501
HXK7M502
HXK7P302
HXK7P303
HXK7P304
HXK7P501
HXK7P502
HXM7P303
HXZ7P302
HXZ7P303
HXZ7Q501</t>
  </si>
  <si>
    <r>
      <rPr>
        <sz val="14"/>
        <rFont val="宋体"/>
        <charset val="134"/>
      </rPr>
      <t>经关节镜肩关节盂成形术</t>
    </r>
    <r>
      <rPr>
        <sz val="14"/>
        <rFont val="Times New Roman"/>
        <charset val="134"/>
      </rPr>
      <t xml:space="preserve">
</t>
    </r>
    <r>
      <rPr>
        <sz val="14"/>
        <rFont val="宋体"/>
        <charset val="134"/>
      </rPr>
      <t>肩袖小撕裂缝合术</t>
    </r>
    <r>
      <rPr>
        <sz val="14"/>
        <rFont val="Times New Roman"/>
        <charset val="134"/>
      </rPr>
      <t xml:space="preserve">
</t>
    </r>
    <r>
      <rPr>
        <sz val="14"/>
        <rFont val="宋体"/>
        <charset val="134"/>
      </rPr>
      <t>肩袖大撕裂缝合术</t>
    </r>
    <r>
      <rPr>
        <sz val="14"/>
        <rFont val="Times New Roman"/>
        <charset val="134"/>
      </rPr>
      <t xml:space="preserve">
</t>
    </r>
    <r>
      <rPr>
        <sz val="14"/>
        <rFont val="宋体"/>
        <charset val="134"/>
      </rPr>
      <t>经关节镜肩袖肌腱缝合术</t>
    </r>
    <r>
      <rPr>
        <sz val="14"/>
        <rFont val="Times New Roman"/>
        <charset val="134"/>
      </rPr>
      <t xml:space="preserve">
</t>
    </r>
    <r>
      <rPr>
        <sz val="14"/>
        <rFont val="宋体"/>
        <charset val="134"/>
      </rPr>
      <t>喙突联合肌腱重建肩盂稳定术</t>
    </r>
    <r>
      <rPr>
        <sz val="14"/>
        <rFont val="Times New Roman"/>
        <charset val="134"/>
      </rPr>
      <t xml:space="preserve">
</t>
    </r>
    <r>
      <rPr>
        <sz val="14"/>
        <rFont val="宋体"/>
        <charset val="134"/>
      </rPr>
      <t>功能性肌肉移植肘关节功能重建术</t>
    </r>
    <r>
      <rPr>
        <sz val="14"/>
        <rFont val="Times New Roman"/>
        <charset val="134"/>
      </rPr>
      <t xml:space="preserve">
</t>
    </r>
    <r>
      <rPr>
        <sz val="14"/>
        <rFont val="宋体"/>
        <charset val="134"/>
      </rPr>
      <t>经关节镜肩胛下肌腱缝合术</t>
    </r>
    <r>
      <rPr>
        <sz val="14"/>
        <rFont val="Times New Roman"/>
        <charset val="134"/>
      </rPr>
      <t xml:space="preserve">
</t>
    </r>
    <r>
      <rPr>
        <sz val="14"/>
        <rFont val="宋体"/>
        <charset val="134"/>
      </rPr>
      <t>腕横韧带重建术</t>
    </r>
    <r>
      <rPr>
        <sz val="14"/>
        <rFont val="Times New Roman"/>
        <charset val="134"/>
      </rPr>
      <t xml:space="preserve">
</t>
    </r>
    <r>
      <rPr>
        <sz val="14"/>
        <rFont val="宋体"/>
        <charset val="134"/>
      </rPr>
      <t>经关节镜肩关节前下后盂唇修复术</t>
    </r>
    <r>
      <rPr>
        <sz val="14"/>
        <rFont val="Times New Roman"/>
        <charset val="134"/>
      </rPr>
      <t xml:space="preserve">
</t>
    </r>
    <r>
      <rPr>
        <sz val="14"/>
        <rFont val="宋体"/>
        <charset val="134"/>
      </rPr>
      <t>功能性肌肉移植肩外展功能重建术</t>
    </r>
    <r>
      <rPr>
        <sz val="14"/>
        <rFont val="Times New Roman"/>
        <charset val="134"/>
      </rPr>
      <t xml:space="preserve">
</t>
    </r>
    <r>
      <rPr>
        <sz val="14"/>
        <rFont val="宋体"/>
        <charset val="134"/>
      </rPr>
      <t>肘关节韧带修复术</t>
    </r>
    <r>
      <rPr>
        <sz val="14"/>
        <rFont val="Times New Roman"/>
        <charset val="134"/>
      </rPr>
      <t xml:space="preserve">
</t>
    </r>
    <r>
      <rPr>
        <sz val="14"/>
        <rFont val="宋体"/>
        <charset val="134"/>
      </rPr>
      <t>髌骨脱位伸膝装置重建术</t>
    </r>
    <r>
      <rPr>
        <sz val="14"/>
        <rFont val="Times New Roman"/>
        <charset val="134"/>
      </rPr>
      <t xml:space="preserve">
</t>
    </r>
    <r>
      <rPr>
        <sz val="14"/>
        <rFont val="宋体"/>
        <charset val="134"/>
      </rPr>
      <t>膝关节陈旧性内外侧副韧带重建术</t>
    </r>
    <r>
      <rPr>
        <sz val="14"/>
        <rFont val="Times New Roman"/>
        <charset val="134"/>
      </rPr>
      <t xml:space="preserve">
</t>
    </r>
    <r>
      <rPr>
        <sz val="14"/>
        <rFont val="宋体"/>
        <charset val="134"/>
      </rPr>
      <t>膝关节后外复合体重建术</t>
    </r>
    <r>
      <rPr>
        <sz val="14"/>
        <rFont val="Times New Roman"/>
        <charset val="134"/>
      </rPr>
      <t xml:space="preserve">
</t>
    </r>
    <r>
      <rPr>
        <sz val="14"/>
        <rFont val="宋体"/>
        <charset val="134"/>
      </rPr>
      <t>前交叉韧带重建翻修术</t>
    </r>
    <r>
      <rPr>
        <sz val="14"/>
        <rFont val="Times New Roman"/>
        <charset val="134"/>
      </rPr>
      <t xml:space="preserve">
</t>
    </r>
    <r>
      <rPr>
        <sz val="14"/>
        <rFont val="宋体"/>
        <charset val="134"/>
      </rPr>
      <t>髌骨内侧支持带缝合紧缩术</t>
    </r>
    <r>
      <rPr>
        <sz val="14"/>
        <rFont val="Times New Roman"/>
        <charset val="134"/>
      </rPr>
      <t xml:space="preserve">
</t>
    </r>
    <r>
      <rPr>
        <sz val="14"/>
        <rFont val="宋体"/>
        <charset val="134"/>
      </rPr>
      <t>髌韧带成形术</t>
    </r>
    <r>
      <rPr>
        <sz val="14"/>
        <rFont val="Times New Roman"/>
        <charset val="134"/>
      </rPr>
      <t xml:space="preserve">
</t>
    </r>
    <r>
      <rPr>
        <sz val="14"/>
        <rFont val="宋体"/>
        <charset val="134"/>
      </rPr>
      <t>腕关节韧带紧缩术</t>
    </r>
    <r>
      <rPr>
        <sz val="14"/>
        <rFont val="Times New Roman"/>
        <charset val="134"/>
      </rPr>
      <t xml:space="preserve">
</t>
    </r>
    <r>
      <rPr>
        <sz val="14"/>
        <rFont val="宋体"/>
        <charset val="134"/>
      </rPr>
      <t>腕关节韧带止点重建术</t>
    </r>
    <r>
      <rPr>
        <sz val="14"/>
        <rFont val="Times New Roman"/>
        <charset val="134"/>
      </rPr>
      <t xml:space="preserve">
</t>
    </r>
    <r>
      <rPr>
        <sz val="14"/>
        <rFont val="宋体"/>
        <charset val="134"/>
      </rPr>
      <t>腕关节韧带重建术</t>
    </r>
    <r>
      <rPr>
        <sz val="14"/>
        <rFont val="Times New Roman"/>
        <charset val="134"/>
      </rPr>
      <t xml:space="preserve">
</t>
    </r>
    <r>
      <rPr>
        <sz val="14"/>
        <rFont val="宋体"/>
        <charset val="134"/>
      </rPr>
      <t>肩胛盂植骨修复术</t>
    </r>
    <r>
      <rPr>
        <sz val="14"/>
        <rFont val="Times New Roman"/>
        <charset val="134"/>
      </rPr>
      <t xml:space="preserve">
</t>
    </r>
    <r>
      <rPr>
        <sz val="14"/>
        <rFont val="宋体"/>
        <charset val="134"/>
      </rPr>
      <t>肩锁关节脱位重建术</t>
    </r>
    <r>
      <rPr>
        <sz val="14"/>
        <rFont val="Times New Roman"/>
        <charset val="134"/>
      </rPr>
      <t xml:space="preserve">
</t>
    </r>
    <r>
      <rPr>
        <sz val="14"/>
        <rFont val="宋体"/>
        <charset val="134"/>
      </rPr>
      <t>肩锁关节脱位喙锁韧带修复重建术</t>
    </r>
    <r>
      <rPr>
        <sz val="14"/>
        <rFont val="Times New Roman"/>
        <charset val="134"/>
      </rPr>
      <t xml:space="preserve">
</t>
    </r>
    <r>
      <rPr>
        <sz val="14"/>
        <rFont val="宋体"/>
        <charset val="134"/>
      </rPr>
      <t>经关节镜肩锁关节脱位喙锁韧带修复重建术</t>
    </r>
    <r>
      <rPr>
        <sz val="14"/>
        <rFont val="Times New Roman"/>
        <charset val="134"/>
      </rPr>
      <t xml:space="preserve">
</t>
    </r>
    <r>
      <rPr>
        <sz val="14"/>
        <rFont val="宋体"/>
        <charset val="134"/>
      </rPr>
      <t>肩袖撕裂切开缝合止点重建术</t>
    </r>
    <r>
      <rPr>
        <sz val="14"/>
        <rFont val="Times New Roman"/>
        <charset val="134"/>
      </rPr>
      <t xml:space="preserve">
</t>
    </r>
    <r>
      <rPr>
        <sz val="14"/>
        <rFont val="宋体"/>
        <charset val="134"/>
      </rPr>
      <t>肩袖损伤重建术</t>
    </r>
    <r>
      <rPr>
        <sz val="14"/>
        <rFont val="Times New Roman"/>
        <charset val="134"/>
      </rPr>
      <t xml:space="preserve">
</t>
    </r>
    <r>
      <rPr>
        <sz val="14"/>
        <rFont val="宋体"/>
        <charset val="134"/>
      </rPr>
      <t>带血管神经肌</t>
    </r>
    <r>
      <rPr>
        <sz val="14"/>
        <rFont val="Times New Roman"/>
        <charset val="134"/>
      </rPr>
      <t>/</t>
    </r>
    <r>
      <rPr>
        <sz val="14"/>
        <rFont val="宋体"/>
        <charset val="134"/>
      </rPr>
      <t>皮瓣移位肩外展功能重建术</t>
    </r>
    <r>
      <rPr>
        <sz val="14"/>
        <rFont val="Times New Roman"/>
        <charset val="134"/>
      </rPr>
      <t xml:space="preserve">
</t>
    </r>
    <r>
      <rPr>
        <sz val="14"/>
        <rFont val="宋体"/>
        <charset val="134"/>
      </rPr>
      <t>经关节镜肱骨外上髁炎清理重建术</t>
    </r>
    <r>
      <rPr>
        <sz val="14"/>
        <rFont val="Times New Roman"/>
        <charset val="134"/>
      </rPr>
      <t xml:space="preserve">
</t>
    </r>
    <r>
      <rPr>
        <sz val="14"/>
        <rFont val="宋体"/>
        <charset val="134"/>
      </rPr>
      <t>陈旧肘关节损伤修复术</t>
    </r>
    <r>
      <rPr>
        <sz val="14"/>
        <rFont val="Times New Roman"/>
        <charset val="134"/>
      </rPr>
      <t xml:space="preserve">
</t>
    </r>
    <r>
      <rPr>
        <sz val="14"/>
        <rFont val="宋体"/>
        <charset val="134"/>
      </rPr>
      <t>环状韧带修复重建术</t>
    </r>
    <r>
      <rPr>
        <sz val="14"/>
        <rFont val="Times New Roman"/>
        <charset val="134"/>
      </rPr>
      <t xml:space="preserve">
</t>
    </r>
    <r>
      <rPr>
        <sz val="14"/>
        <rFont val="宋体"/>
        <charset val="134"/>
      </rPr>
      <t>肘关节内侧稳定重建术</t>
    </r>
    <r>
      <rPr>
        <sz val="14"/>
        <rFont val="Times New Roman"/>
        <charset val="134"/>
      </rPr>
      <t xml:space="preserve">
</t>
    </r>
    <r>
      <rPr>
        <sz val="14"/>
        <rFont val="宋体"/>
        <charset val="134"/>
      </rPr>
      <t>肘关节内侧陈旧损伤稳定重建术</t>
    </r>
    <r>
      <rPr>
        <sz val="14"/>
        <rFont val="Times New Roman"/>
        <charset val="134"/>
      </rPr>
      <t xml:space="preserve">
</t>
    </r>
    <r>
      <rPr>
        <sz val="14"/>
        <rFont val="宋体"/>
        <charset val="134"/>
      </rPr>
      <t>肘关节外侧稳定重建术</t>
    </r>
    <r>
      <rPr>
        <sz val="14"/>
        <rFont val="Times New Roman"/>
        <charset val="134"/>
      </rPr>
      <t xml:space="preserve">
</t>
    </r>
    <r>
      <rPr>
        <sz val="14"/>
        <rFont val="宋体"/>
        <charset val="134"/>
      </rPr>
      <t>肘关节外侧陈旧损伤稳定重建术</t>
    </r>
    <r>
      <rPr>
        <sz val="14"/>
        <rFont val="Times New Roman"/>
        <charset val="134"/>
      </rPr>
      <t xml:space="preserve">
</t>
    </r>
    <r>
      <rPr>
        <sz val="14"/>
        <rFont val="宋体"/>
        <charset val="134"/>
      </rPr>
      <t>肘关节屈伸功能重建术</t>
    </r>
    <r>
      <rPr>
        <sz val="14"/>
        <rFont val="Times New Roman"/>
        <charset val="134"/>
      </rPr>
      <t xml:space="preserve">
</t>
    </r>
    <r>
      <rPr>
        <sz val="14"/>
        <rFont val="宋体"/>
        <charset val="134"/>
      </rPr>
      <t>经关节镜肘关节内侧稳定重建术</t>
    </r>
    <r>
      <rPr>
        <sz val="14"/>
        <rFont val="Times New Roman"/>
        <charset val="134"/>
      </rPr>
      <t xml:space="preserve">
</t>
    </r>
    <r>
      <rPr>
        <sz val="14"/>
        <rFont val="宋体"/>
        <charset val="134"/>
      </rPr>
      <t>经关节镜肘关节内侧陈旧损伤稳定重建术</t>
    </r>
    <r>
      <rPr>
        <sz val="14"/>
        <rFont val="Times New Roman"/>
        <charset val="134"/>
      </rPr>
      <t xml:space="preserve">
</t>
    </r>
    <r>
      <rPr>
        <sz val="14"/>
        <rFont val="宋体"/>
        <charset val="134"/>
      </rPr>
      <t>经关节镜肘关节外侧稳定重建术</t>
    </r>
    <r>
      <rPr>
        <sz val="14"/>
        <rFont val="Times New Roman"/>
        <charset val="134"/>
      </rPr>
      <t xml:space="preserve">
</t>
    </r>
    <r>
      <rPr>
        <sz val="14"/>
        <rFont val="宋体"/>
        <charset val="134"/>
      </rPr>
      <t>经关节镜肘关节外侧陈旧损伤稳定重建术</t>
    </r>
    <r>
      <rPr>
        <sz val="14"/>
        <rFont val="Times New Roman"/>
        <charset val="134"/>
      </rPr>
      <t xml:space="preserve">
</t>
    </r>
    <r>
      <rPr>
        <sz val="14"/>
        <rFont val="宋体"/>
        <charset val="134"/>
      </rPr>
      <t>桡尺远侧关节韧带重建术</t>
    </r>
    <r>
      <rPr>
        <sz val="14"/>
        <rFont val="Times New Roman"/>
        <charset val="134"/>
      </rPr>
      <t xml:space="preserve">
</t>
    </r>
    <r>
      <rPr>
        <sz val="14"/>
        <rFont val="宋体"/>
        <charset val="134"/>
      </rPr>
      <t>经关节镜外侧半月板腘肌囊紧缩术</t>
    </r>
    <r>
      <rPr>
        <sz val="14"/>
        <rFont val="Times New Roman"/>
        <charset val="134"/>
      </rPr>
      <t xml:space="preserve">
</t>
    </r>
    <r>
      <rPr>
        <sz val="14"/>
        <rFont val="宋体"/>
        <charset val="134"/>
      </rPr>
      <t>膝关节半月板胫骨韧带切开重建术</t>
    </r>
    <r>
      <rPr>
        <sz val="14"/>
        <rFont val="Times New Roman"/>
        <charset val="134"/>
      </rPr>
      <t xml:space="preserve">
</t>
    </r>
    <r>
      <rPr>
        <sz val="14"/>
        <rFont val="宋体"/>
        <charset val="134"/>
      </rPr>
      <t>膝后内复合体修复重建术</t>
    </r>
    <r>
      <rPr>
        <sz val="14"/>
        <rFont val="Times New Roman"/>
        <charset val="134"/>
      </rPr>
      <t xml:space="preserve">
</t>
    </r>
    <r>
      <rPr>
        <sz val="14"/>
        <rFont val="宋体"/>
        <charset val="134"/>
      </rPr>
      <t>经关节镜膝后外复合体修复重建术</t>
    </r>
    <r>
      <rPr>
        <sz val="14"/>
        <rFont val="Times New Roman"/>
        <charset val="134"/>
      </rPr>
      <t xml:space="preserve">
</t>
    </r>
    <r>
      <rPr>
        <sz val="14"/>
        <rFont val="宋体"/>
        <charset val="134"/>
      </rPr>
      <t>经关节镜髌骨内侧支持带缝合紧缩术</t>
    </r>
    <r>
      <rPr>
        <sz val="14"/>
        <rFont val="Times New Roman"/>
        <charset val="134"/>
      </rPr>
      <t xml:space="preserve">
</t>
    </r>
    <r>
      <rPr>
        <sz val="14"/>
        <rFont val="宋体"/>
        <charset val="134"/>
      </rPr>
      <t>髌骨内侧髌股韧带重建术</t>
    </r>
    <r>
      <rPr>
        <sz val="14"/>
        <rFont val="Times New Roman"/>
        <charset val="134"/>
      </rPr>
      <t xml:space="preserve">
</t>
    </r>
    <r>
      <rPr>
        <sz val="14"/>
        <rFont val="宋体"/>
        <charset val="134"/>
      </rPr>
      <t>膝后交叉韧带切开重建术</t>
    </r>
    <r>
      <rPr>
        <sz val="14"/>
        <rFont val="Times New Roman"/>
        <charset val="134"/>
      </rPr>
      <t xml:space="preserve">
</t>
    </r>
    <r>
      <rPr>
        <sz val="14"/>
        <rFont val="宋体"/>
        <charset val="134"/>
      </rPr>
      <t>膝内侧副韧带修复重建术</t>
    </r>
    <r>
      <rPr>
        <sz val="14"/>
        <rFont val="Times New Roman"/>
        <charset val="134"/>
      </rPr>
      <t xml:space="preserve">
</t>
    </r>
    <r>
      <rPr>
        <sz val="14"/>
        <rFont val="宋体"/>
        <charset val="134"/>
      </rPr>
      <t>膝前交叉韧带切开重建术</t>
    </r>
    <r>
      <rPr>
        <sz val="14"/>
        <rFont val="Times New Roman"/>
        <charset val="134"/>
      </rPr>
      <t xml:space="preserve">
</t>
    </r>
    <r>
      <rPr>
        <sz val="14"/>
        <rFont val="宋体"/>
        <charset val="134"/>
      </rPr>
      <t>膝外侧副韧带修复重建术</t>
    </r>
    <r>
      <rPr>
        <sz val="14"/>
        <rFont val="Times New Roman"/>
        <charset val="134"/>
      </rPr>
      <t xml:space="preserve">
</t>
    </r>
    <r>
      <rPr>
        <sz val="14"/>
        <rFont val="宋体"/>
        <charset val="134"/>
      </rPr>
      <t>经关节镜膝后交叉韧带单束重建术</t>
    </r>
    <r>
      <rPr>
        <sz val="14"/>
        <rFont val="Times New Roman"/>
        <charset val="134"/>
      </rPr>
      <t xml:space="preserve">
</t>
    </r>
    <r>
      <rPr>
        <sz val="14"/>
        <rFont val="宋体"/>
        <charset val="134"/>
      </rPr>
      <t>经关节镜膝后交叉韧带多束重建术</t>
    </r>
    <r>
      <rPr>
        <sz val="14"/>
        <rFont val="Times New Roman"/>
        <charset val="134"/>
      </rPr>
      <t xml:space="preserve">
</t>
    </r>
    <r>
      <rPr>
        <sz val="14"/>
        <rFont val="宋体"/>
        <charset val="134"/>
      </rPr>
      <t>经关节镜膝前交叉韧带单束重建术</t>
    </r>
    <r>
      <rPr>
        <sz val="14"/>
        <rFont val="Times New Roman"/>
        <charset val="134"/>
      </rPr>
      <t xml:space="preserve">
</t>
    </r>
    <r>
      <rPr>
        <sz val="14"/>
        <rFont val="宋体"/>
        <charset val="134"/>
      </rPr>
      <t>经关节镜膝前交叉韧带多束重建术</t>
    </r>
    <r>
      <rPr>
        <sz val="14"/>
        <rFont val="Times New Roman"/>
        <charset val="134"/>
      </rPr>
      <t xml:space="preserve">
</t>
    </r>
    <r>
      <rPr>
        <sz val="14"/>
        <rFont val="宋体"/>
        <charset val="134"/>
      </rPr>
      <t>陈旧胫腓韧带重建术</t>
    </r>
    <r>
      <rPr>
        <sz val="14"/>
        <rFont val="Times New Roman"/>
        <charset val="134"/>
      </rPr>
      <t xml:space="preserve">
</t>
    </r>
    <r>
      <rPr>
        <sz val="14"/>
        <rFont val="宋体"/>
        <charset val="134"/>
      </rPr>
      <t>踝关节韧带损伤重建术</t>
    </r>
    <r>
      <rPr>
        <sz val="14"/>
        <rFont val="Times New Roman"/>
        <charset val="134"/>
      </rPr>
      <t xml:space="preserve">
</t>
    </r>
    <r>
      <rPr>
        <sz val="14"/>
        <rFont val="宋体"/>
        <charset val="134"/>
      </rPr>
      <t>陈旧踝关节韧带损伤重建术</t>
    </r>
    <r>
      <rPr>
        <sz val="14"/>
        <rFont val="Times New Roman"/>
        <charset val="134"/>
      </rPr>
      <t xml:space="preserve">
</t>
    </r>
    <r>
      <rPr>
        <sz val="14"/>
        <rFont val="宋体"/>
        <charset val="134"/>
      </rPr>
      <t>经关节镜踝关节韧带重建术</t>
    </r>
    <r>
      <rPr>
        <sz val="14"/>
        <rFont val="Times New Roman"/>
        <charset val="134"/>
      </rPr>
      <t xml:space="preserve">
</t>
    </r>
    <r>
      <rPr>
        <sz val="14"/>
        <rFont val="宋体"/>
        <charset val="134"/>
      </rPr>
      <t>经关节镜肩袖射频打孔激活术</t>
    </r>
    <r>
      <rPr>
        <sz val="14"/>
        <rFont val="Times New Roman"/>
        <charset val="134"/>
      </rPr>
      <t xml:space="preserve">
</t>
    </r>
    <r>
      <rPr>
        <sz val="14"/>
        <rFont val="宋体"/>
        <charset val="134"/>
      </rPr>
      <t>经关节镜肩袖间隙闭合术</t>
    </r>
    <r>
      <rPr>
        <sz val="14"/>
        <rFont val="Times New Roman"/>
        <charset val="134"/>
      </rPr>
      <t xml:space="preserve">
</t>
    </r>
    <r>
      <rPr>
        <sz val="14"/>
        <rFont val="宋体"/>
        <charset val="134"/>
      </rPr>
      <t>肩袖损伤修补术</t>
    </r>
    <r>
      <rPr>
        <sz val="14"/>
        <rFont val="Times New Roman"/>
        <charset val="134"/>
      </rPr>
      <t xml:space="preserve">
</t>
    </r>
    <r>
      <rPr>
        <sz val="14"/>
        <rFont val="宋体"/>
        <charset val="134"/>
      </rPr>
      <t>经关节镜肩关节关节囊皱缩术</t>
    </r>
    <r>
      <rPr>
        <sz val="14"/>
        <rFont val="Times New Roman"/>
        <charset val="134"/>
      </rPr>
      <t xml:space="preserve">
</t>
    </r>
    <r>
      <rPr>
        <sz val="14"/>
        <rFont val="宋体"/>
        <charset val="134"/>
      </rPr>
      <t>经关节镜肩关节盂唇缝合固定术</t>
    </r>
    <r>
      <rPr>
        <sz val="14"/>
        <rFont val="Times New Roman"/>
        <charset val="134"/>
      </rPr>
      <t xml:space="preserve">
</t>
    </r>
    <r>
      <rPr>
        <sz val="14"/>
        <rFont val="宋体"/>
        <charset val="134"/>
      </rPr>
      <t>经关节镜肩胛盂骨性损伤复位内固定术</t>
    </r>
    <r>
      <rPr>
        <sz val="14"/>
        <rFont val="Times New Roman"/>
        <charset val="134"/>
      </rPr>
      <t xml:space="preserve">
</t>
    </r>
    <r>
      <rPr>
        <sz val="14"/>
        <rFont val="宋体"/>
        <charset val="134"/>
      </rPr>
      <t>肩关节关节囊折叠缝合术</t>
    </r>
    <r>
      <rPr>
        <sz val="14"/>
        <rFont val="Times New Roman"/>
        <charset val="134"/>
      </rPr>
      <t xml:space="preserve">
</t>
    </r>
    <r>
      <rPr>
        <sz val="14"/>
        <rFont val="宋体"/>
        <charset val="134"/>
      </rPr>
      <t>经关节镜肩关节关节囊折叠缝合术</t>
    </r>
    <r>
      <rPr>
        <sz val="14"/>
        <rFont val="Times New Roman"/>
        <charset val="134"/>
      </rPr>
      <t xml:space="preserve">
</t>
    </r>
    <r>
      <rPr>
        <sz val="14"/>
        <rFont val="宋体"/>
        <charset val="134"/>
      </rPr>
      <t>经关节镜肘关节剥脱性骨软骨炎复位固定术</t>
    </r>
    <r>
      <rPr>
        <sz val="14"/>
        <rFont val="Times New Roman"/>
        <charset val="134"/>
      </rPr>
      <t xml:space="preserve">
</t>
    </r>
    <r>
      <rPr>
        <sz val="14"/>
        <rFont val="宋体"/>
        <charset val="134"/>
      </rPr>
      <t>经关节镜肘软骨细胞移植术</t>
    </r>
    <r>
      <rPr>
        <sz val="14"/>
        <rFont val="Times New Roman"/>
        <charset val="134"/>
      </rPr>
      <t xml:space="preserve">
</t>
    </r>
    <r>
      <rPr>
        <sz val="14"/>
        <rFont val="宋体"/>
        <charset val="134"/>
      </rPr>
      <t>经关节镜肘异体骨软骨移植术</t>
    </r>
    <r>
      <rPr>
        <sz val="14"/>
        <rFont val="Times New Roman"/>
        <charset val="134"/>
      </rPr>
      <t xml:space="preserve">
</t>
    </r>
    <r>
      <rPr>
        <sz val="14"/>
        <rFont val="宋体"/>
        <charset val="134"/>
      </rPr>
      <t>经关节镜肘自体骨软骨移植术</t>
    </r>
    <r>
      <rPr>
        <sz val="14"/>
        <rFont val="Times New Roman"/>
        <charset val="134"/>
      </rPr>
      <t xml:space="preserve">
</t>
    </r>
    <r>
      <rPr>
        <sz val="14"/>
        <rFont val="宋体"/>
        <charset val="134"/>
      </rPr>
      <t>伸肌支持带缝合术</t>
    </r>
    <r>
      <rPr>
        <sz val="14"/>
        <rFont val="Times New Roman"/>
        <charset val="134"/>
      </rPr>
      <t xml:space="preserve">
</t>
    </r>
    <r>
      <rPr>
        <sz val="14"/>
        <rFont val="宋体"/>
        <charset val="134"/>
      </rPr>
      <t>经关节镜腕韧带缝合术</t>
    </r>
    <r>
      <rPr>
        <sz val="14"/>
        <rFont val="Times New Roman"/>
        <charset val="134"/>
      </rPr>
      <t xml:space="preserve">
</t>
    </r>
    <r>
      <rPr>
        <sz val="14"/>
        <rFont val="宋体"/>
        <charset val="134"/>
      </rPr>
      <t>髋臼盂唇缝合术</t>
    </r>
    <r>
      <rPr>
        <sz val="14"/>
        <rFont val="Times New Roman"/>
        <charset val="134"/>
      </rPr>
      <t xml:space="preserve">
</t>
    </r>
    <r>
      <rPr>
        <sz val="14"/>
        <rFont val="宋体"/>
        <charset val="134"/>
      </rPr>
      <t>经关节镜髋臼盂唇缝合术</t>
    </r>
    <r>
      <rPr>
        <sz val="14"/>
        <rFont val="Times New Roman"/>
        <charset val="134"/>
      </rPr>
      <t xml:space="preserve">
</t>
    </r>
    <r>
      <rPr>
        <sz val="14"/>
        <rFont val="宋体"/>
        <charset val="134"/>
      </rPr>
      <t>膝关节切开关节骨软骨移植术</t>
    </r>
    <r>
      <rPr>
        <sz val="14"/>
        <rFont val="Times New Roman"/>
        <charset val="134"/>
      </rPr>
      <t xml:space="preserve">
</t>
    </r>
    <r>
      <rPr>
        <sz val="14"/>
        <rFont val="宋体"/>
        <charset val="134"/>
      </rPr>
      <t>膝关节自体软骨细胞移植术</t>
    </r>
    <r>
      <rPr>
        <sz val="14"/>
        <rFont val="Times New Roman"/>
        <charset val="134"/>
      </rPr>
      <t xml:space="preserve">
</t>
    </r>
    <r>
      <rPr>
        <sz val="14"/>
        <rFont val="宋体"/>
        <charset val="134"/>
      </rPr>
      <t>膝关节切开骨膜移植术</t>
    </r>
    <r>
      <rPr>
        <sz val="14"/>
        <rFont val="Times New Roman"/>
        <charset val="134"/>
      </rPr>
      <t xml:space="preserve">
</t>
    </r>
    <r>
      <rPr>
        <sz val="14"/>
        <rFont val="宋体"/>
        <charset val="134"/>
      </rPr>
      <t>伸膝装置重建术</t>
    </r>
    <r>
      <rPr>
        <sz val="14"/>
        <rFont val="Times New Roman"/>
        <charset val="134"/>
      </rPr>
      <t xml:space="preserve">
</t>
    </r>
    <r>
      <rPr>
        <sz val="14"/>
        <rFont val="宋体"/>
        <charset val="134"/>
      </rPr>
      <t>经关节镜膝关节骨膜移植术</t>
    </r>
    <r>
      <rPr>
        <sz val="14"/>
        <rFont val="Times New Roman"/>
        <charset val="134"/>
      </rPr>
      <t xml:space="preserve">
</t>
    </r>
    <r>
      <rPr>
        <sz val="14"/>
        <rFont val="宋体"/>
        <charset val="134"/>
      </rPr>
      <t>经关节镜膝关节骨软骨移植术</t>
    </r>
    <r>
      <rPr>
        <sz val="14"/>
        <rFont val="Times New Roman"/>
        <charset val="134"/>
      </rPr>
      <t xml:space="preserve">
</t>
    </r>
    <r>
      <rPr>
        <sz val="14"/>
        <rFont val="宋体"/>
        <charset val="134"/>
      </rPr>
      <t>经关节镜膝后交叉韧带下止点撕脱骨折复位固定术</t>
    </r>
    <r>
      <rPr>
        <sz val="14"/>
        <rFont val="Times New Roman"/>
        <charset val="134"/>
      </rPr>
      <t xml:space="preserve">
</t>
    </r>
    <r>
      <rPr>
        <sz val="14"/>
        <rFont val="宋体"/>
        <charset val="134"/>
      </rPr>
      <t>经关节镜膝前交叉韧带下止点撕脱骨折复位固定术</t>
    </r>
    <r>
      <rPr>
        <sz val="14"/>
        <rFont val="Times New Roman"/>
        <charset val="134"/>
      </rPr>
      <t xml:space="preserve">
</t>
    </r>
    <r>
      <rPr>
        <sz val="14"/>
        <rFont val="宋体"/>
        <charset val="134"/>
      </rPr>
      <t>髌韧带缝合术</t>
    </r>
    <r>
      <rPr>
        <sz val="14"/>
        <rFont val="Times New Roman"/>
        <charset val="134"/>
      </rPr>
      <t xml:space="preserve">
</t>
    </r>
    <r>
      <rPr>
        <sz val="14"/>
        <rFont val="宋体"/>
        <charset val="134"/>
      </rPr>
      <t>膝内侧副韧带缝合修补术</t>
    </r>
    <r>
      <rPr>
        <sz val="14"/>
        <rFont val="Times New Roman"/>
        <charset val="134"/>
      </rPr>
      <t xml:space="preserve">
</t>
    </r>
    <r>
      <rPr>
        <sz val="14"/>
        <rFont val="宋体"/>
        <charset val="134"/>
      </rPr>
      <t>膝外侧副韧带缝合修补术</t>
    </r>
    <r>
      <rPr>
        <sz val="14"/>
        <rFont val="Times New Roman"/>
        <charset val="134"/>
      </rPr>
      <t xml:space="preserve">
</t>
    </r>
    <r>
      <rPr>
        <sz val="14"/>
        <rFont val="宋体"/>
        <charset val="134"/>
      </rPr>
      <t>经关节镜膝后交叉韧带断裂翻修术</t>
    </r>
    <r>
      <rPr>
        <sz val="14"/>
        <rFont val="Times New Roman"/>
        <charset val="134"/>
      </rPr>
      <t xml:space="preserve">
</t>
    </r>
    <r>
      <rPr>
        <sz val="14"/>
        <rFont val="宋体"/>
        <charset val="134"/>
      </rPr>
      <t>经关节镜膝前交叉韧带断裂翻修术</t>
    </r>
    <r>
      <rPr>
        <sz val="14"/>
        <rFont val="Times New Roman"/>
        <charset val="134"/>
      </rPr>
      <t xml:space="preserve">
</t>
    </r>
    <r>
      <rPr>
        <sz val="14"/>
        <rFont val="宋体"/>
        <charset val="134"/>
      </rPr>
      <t>陈旧髌腱断裂翻修术</t>
    </r>
    <r>
      <rPr>
        <sz val="14"/>
        <rFont val="Times New Roman"/>
        <charset val="134"/>
      </rPr>
      <t xml:space="preserve">
</t>
    </r>
    <r>
      <rPr>
        <sz val="14"/>
        <rFont val="宋体"/>
        <charset val="134"/>
      </rPr>
      <t>踝关节囊缝合术</t>
    </r>
    <r>
      <rPr>
        <sz val="14"/>
        <rFont val="Times New Roman"/>
        <charset val="134"/>
      </rPr>
      <t xml:space="preserve">
</t>
    </r>
    <r>
      <rPr>
        <sz val="14"/>
        <rFont val="宋体"/>
        <charset val="134"/>
      </rPr>
      <t>踝关节韧带修补术</t>
    </r>
    <r>
      <rPr>
        <sz val="14"/>
        <rFont val="Times New Roman"/>
        <charset val="134"/>
      </rPr>
      <t xml:space="preserve">
</t>
    </r>
    <r>
      <rPr>
        <sz val="14"/>
        <rFont val="宋体"/>
        <charset val="134"/>
      </rPr>
      <t>经关节镜踝关节骨软骨移植术</t>
    </r>
  </si>
  <si>
    <t>HXD7M301
HXM7P306</t>
  </si>
  <si>
    <r>
      <rPr>
        <sz val="14"/>
        <rFont val="宋体"/>
        <charset val="134"/>
      </rPr>
      <t>髋关节脱位切开复位石膏固定术</t>
    </r>
    <r>
      <rPr>
        <sz val="14"/>
        <rFont val="Times New Roman"/>
        <charset val="134"/>
      </rPr>
      <t xml:space="preserve">
</t>
    </r>
    <r>
      <rPr>
        <sz val="14"/>
        <rFont val="宋体"/>
        <charset val="134"/>
      </rPr>
      <t>切开股四头肌成形术</t>
    </r>
  </si>
  <si>
    <r>
      <rPr>
        <sz val="14"/>
        <rFont val="宋体"/>
        <charset val="134"/>
      </rPr>
      <t>腕关节三角软骨复合体重建费</t>
    </r>
  </si>
  <si>
    <t>HWW73301</t>
  </si>
  <si>
    <t>腕关节三角纤维软骨部分切除术</t>
  </si>
  <si>
    <t>HWW6U301
HWP7Q501
HWP6U501
HWW7P303
HWP7P501
HWV7P301
HWT7P301</t>
  </si>
  <si>
    <r>
      <rPr>
        <sz val="14"/>
        <rFont val="宋体"/>
        <charset val="134"/>
      </rPr>
      <t>开放腕关节三角纤维软骨部分切除术</t>
    </r>
    <r>
      <rPr>
        <sz val="14"/>
        <rFont val="Times New Roman"/>
        <charset val="134"/>
      </rPr>
      <t xml:space="preserve">
</t>
    </r>
    <r>
      <rPr>
        <sz val="14"/>
        <rFont val="宋体"/>
        <charset val="134"/>
      </rPr>
      <t>经关节镜腕三角纤维软骨复合体止点重建术</t>
    </r>
    <r>
      <rPr>
        <sz val="14"/>
        <rFont val="Times New Roman"/>
        <charset val="134"/>
      </rPr>
      <t xml:space="preserve">
</t>
    </r>
    <r>
      <rPr>
        <sz val="14"/>
        <rFont val="宋体"/>
        <charset val="134"/>
      </rPr>
      <t>经关节镜腕三角纤维软骨切除术</t>
    </r>
    <r>
      <rPr>
        <sz val="14"/>
        <rFont val="Times New Roman"/>
        <charset val="134"/>
      </rPr>
      <t xml:space="preserve">
</t>
    </r>
    <r>
      <rPr>
        <sz val="14"/>
        <rFont val="宋体"/>
        <charset val="134"/>
      </rPr>
      <t>腕横韧带修复术</t>
    </r>
    <r>
      <rPr>
        <sz val="14"/>
        <rFont val="Times New Roman"/>
        <charset val="134"/>
      </rPr>
      <t xml:space="preserve">
</t>
    </r>
    <r>
      <rPr>
        <sz val="14"/>
        <rFont val="宋体"/>
        <charset val="134"/>
      </rPr>
      <t>经关节镜腕三角纤维软骨缝合修补术</t>
    </r>
    <r>
      <rPr>
        <sz val="14"/>
        <rFont val="Times New Roman"/>
        <charset val="134"/>
      </rPr>
      <t xml:space="preserve">
</t>
    </r>
    <r>
      <rPr>
        <sz val="14"/>
        <rFont val="宋体"/>
        <charset val="134"/>
      </rPr>
      <t>三角纤维软骨盘缝合术</t>
    </r>
    <r>
      <rPr>
        <sz val="14"/>
        <rFont val="Times New Roman"/>
        <charset val="134"/>
      </rPr>
      <t xml:space="preserve">
</t>
    </r>
    <r>
      <rPr>
        <sz val="14"/>
        <rFont val="宋体"/>
        <charset val="134"/>
      </rPr>
      <t>手</t>
    </r>
    <r>
      <rPr>
        <sz val="14"/>
        <rFont val="Times New Roman"/>
        <charset val="134"/>
      </rPr>
      <t>/</t>
    </r>
    <r>
      <rPr>
        <sz val="14"/>
        <rFont val="宋体"/>
        <charset val="134"/>
      </rPr>
      <t>腕关节软骨修复术</t>
    </r>
  </si>
  <si>
    <r>
      <rPr>
        <sz val="14"/>
        <rFont val="宋体"/>
        <charset val="134"/>
      </rPr>
      <t>腕</t>
    </r>
    <r>
      <rPr>
        <sz val="14"/>
        <rFont val="Times New Roman"/>
        <charset val="134"/>
      </rPr>
      <t>/</t>
    </r>
    <r>
      <rPr>
        <sz val="14"/>
        <rFont val="宋体"/>
        <charset val="134"/>
      </rPr>
      <t>踝屈伸功能重建费</t>
    </r>
  </si>
  <si>
    <t>TTJH0347
TTJH0399</t>
  </si>
  <si>
    <r>
      <rPr>
        <sz val="14"/>
        <rFont val="宋体"/>
        <charset val="134"/>
      </rPr>
      <t>庶筋膜切断、跟腱延长、伸拇长肌后移胫前肌外移三关节固定术</t>
    </r>
    <r>
      <rPr>
        <sz val="14"/>
        <rFont val="Times New Roman"/>
        <charset val="134"/>
      </rPr>
      <t xml:space="preserve">
</t>
    </r>
    <r>
      <rPr>
        <sz val="14"/>
        <rFont val="宋体"/>
        <charset val="134"/>
      </rPr>
      <t>胫前肌外移三关节固定</t>
    </r>
  </si>
  <si>
    <t>HWW7Q301
HWW7Q302</t>
  </si>
  <si>
    <r>
      <rPr>
        <sz val="14"/>
        <rFont val="宋体"/>
        <charset val="134"/>
      </rPr>
      <t>腕关节屈</t>
    </r>
    <r>
      <rPr>
        <sz val="14"/>
        <rFont val="Times New Roman"/>
        <charset val="134"/>
      </rPr>
      <t>/</t>
    </r>
    <r>
      <rPr>
        <sz val="14"/>
        <rFont val="宋体"/>
        <charset val="134"/>
      </rPr>
      <t>伸功能重建术</t>
    </r>
    <r>
      <rPr>
        <sz val="14"/>
        <rFont val="Times New Roman"/>
        <charset val="134"/>
      </rPr>
      <t xml:space="preserve">
</t>
    </r>
    <r>
      <rPr>
        <sz val="14"/>
        <rFont val="宋体"/>
        <charset val="134"/>
      </rPr>
      <t>功能性肌肉移植腕关节屈</t>
    </r>
    <r>
      <rPr>
        <sz val="14"/>
        <rFont val="Times New Roman"/>
        <charset val="134"/>
      </rPr>
      <t>/</t>
    </r>
    <r>
      <rPr>
        <sz val="14"/>
        <rFont val="宋体"/>
        <charset val="134"/>
      </rPr>
      <t>伸功能重建术</t>
    </r>
  </si>
  <si>
    <r>
      <rPr>
        <sz val="14"/>
        <rFont val="宋体"/>
        <charset val="134"/>
      </rPr>
      <t>指</t>
    </r>
    <r>
      <rPr>
        <sz val="14"/>
        <rFont val="Times New Roman"/>
        <charset val="134"/>
      </rPr>
      <t>/</t>
    </r>
    <r>
      <rPr>
        <sz val="14"/>
        <rFont val="宋体"/>
        <charset val="134"/>
      </rPr>
      <t>趾屈伸功能重建费</t>
    </r>
  </si>
  <si>
    <t>TTJH1125</t>
  </si>
  <si>
    <t>掌挛缩修复术(单侧)</t>
  </si>
  <si>
    <t>HW57Q303
HW57Q304
HW57Q308
HX87Q307
HW37Q302
HW37Q307
HW57Q305
HW57Q306
HWU7F302
HW57Q301
HW57Q302
HW57Q309
HW57Q310
HW57Q311
HW57Q308</t>
  </si>
  <si>
    <r>
      <rPr>
        <sz val="14"/>
        <rFont val="宋体"/>
        <charset val="134"/>
      </rPr>
      <t>功能性肌肉移植屈拇</t>
    </r>
    <r>
      <rPr>
        <sz val="14"/>
        <rFont val="Times New Roman"/>
        <charset val="134"/>
      </rPr>
      <t>/</t>
    </r>
    <r>
      <rPr>
        <sz val="14"/>
        <rFont val="宋体"/>
        <charset val="134"/>
      </rPr>
      <t>屈指功能重建术</t>
    </r>
    <r>
      <rPr>
        <sz val="14"/>
        <rFont val="Times New Roman"/>
        <charset val="134"/>
      </rPr>
      <t xml:space="preserve">
</t>
    </r>
    <r>
      <rPr>
        <sz val="14"/>
        <rFont val="宋体"/>
        <charset val="134"/>
      </rPr>
      <t>功能性肌肉移植伸拇</t>
    </r>
    <r>
      <rPr>
        <sz val="14"/>
        <rFont val="Times New Roman"/>
        <charset val="134"/>
      </rPr>
      <t>/</t>
    </r>
    <r>
      <rPr>
        <sz val="14"/>
        <rFont val="宋体"/>
        <charset val="134"/>
      </rPr>
      <t>伸指功能重建术</t>
    </r>
    <r>
      <rPr>
        <sz val="14"/>
        <rFont val="Times New Roman"/>
        <charset val="134"/>
      </rPr>
      <t xml:space="preserve">
</t>
    </r>
    <r>
      <rPr>
        <sz val="14"/>
        <rFont val="宋体"/>
        <charset val="134"/>
      </rPr>
      <t>指屈肌腱滑车重建术</t>
    </r>
    <r>
      <rPr>
        <sz val="14"/>
        <rFont val="Times New Roman"/>
        <charset val="134"/>
      </rPr>
      <t xml:space="preserve">
</t>
    </r>
    <r>
      <rPr>
        <sz val="14"/>
        <rFont val="宋体"/>
        <charset val="134"/>
      </rPr>
      <t>腱鞘重建术</t>
    </r>
    <r>
      <rPr>
        <sz val="14"/>
        <rFont val="Times New Roman"/>
        <charset val="134"/>
      </rPr>
      <t xml:space="preserve">
</t>
    </r>
    <r>
      <rPr>
        <sz val="14"/>
        <rFont val="宋体"/>
        <charset val="134"/>
      </rPr>
      <t>肌腱移位拇指对掌功能重建术</t>
    </r>
    <r>
      <rPr>
        <sz val="14"/>
        <rFont val="Times New Roman"/>
        <charset val="134"/>
      </rPr>
      <t xml:space="preserve">
</t>
    </r>
    <r>
      <rPr>
        <sz val="14"/>
        <rFont val="宋体"/>
        <charset val="134"/>
      </rPr>
      <t>复合组织移植拇指对掌功能重建术</t>
    </r>
    <r>
      <rPr>
        <sz val="14"/>
        <rFont val="Times New Roman"/>
        <charset val="134"/>
      </rPr>
      <t xml:space="preserve">
</t>
    </r>
    <r>
      <rPr>
        <sz val="14"/>
        <rFont val="宋体"/>
        <charset val="134"/>
      </rPr>
      <t>肌腱移位伸拇功能重建术</t>
    </r>
    <r>
      <rPr>
        <sz val="14"/>
        <rFont val="Times New Roman"/>
        <charset val="134"/>
      </rPr>
      <t xml:space="preserve">
</t>
    </r>
    <r>
      <rPr>
        <sz val="14"/>
        <rFont val="宋体"/>
        <charset val="134"/>
      </rPr>
      <t>肌腱移位伸指功能重建术</t>
    </r>
    <r>
      <rPr>
        <sz val="14"/>
        <rFont val="Times New Roman"/>
        <charset val="134"/>
      </rPr>
      <t xml:space="preserve">
</t>
    </r>
    <r>
      <rPr>
        <sz val="14"/>
        <rFont val="宋体"/>
        <charset val="134"/>
      </rPr>
      <t>指伸肌腱中央腱束紧缩</t>
    </r>
    <r>
      <rPr>
        <sz val="14"/>
        <rFont val="Times New Roman"/>
        <charset val="134"/>
      </rPr>
      <t>/</t>
    </r>
    <r>
      <rPr>
        <sz val="14"/>
        <rFont val="宋体"/>
        <charset val="134"/>
      </rPr>
      <t>重叠缝合术</t>
    </r>
    <r>
      <rPr>
        <sz val="14"/>
        <rFont val="Times New Roman"/>
        <charset val="134"/>
      </rPr>
      <t xml:space="preserve">
</t>
    </r>
    <r>
      <rPr>
        <sz val="14"/>
        <rFont val="宋体"/>
        <charset val="134"/>
      </rPr>
      <t>拇指</t>
    </r>
    <r>
      <rPr>
        <sz val="14"/>
        <rFont val="Times New Roman"/>
        <charset val="134"/>
      </rPr>
      <t>/</t>
    </r>
    <r>
      <rPr>
        <sz val="14"/>
        <rFont val="宋体"/>
        <charset val="134"/>
      </rPr>
      <t>手指肌腱移位背伸功能重建术</t>
    </r>
    <r>
      <rPr>
        <sz val="14"/>
        <rFont val="Times New Roman"/>
        <charset val="134"/>
      </rPr>
      <t xml:space="preserve">
</t>
    </r>
    <r>
      <rPr>
        <sz val="14"/>
        <rFont val="宋体"/>
        <charset val="134"/>
      </rPr>
      <t>拇指</t>
    </r>
    <r>
      <rPr>
        <sz val="14"/>
        <rFont val="Times New Roman"/>
        <charset val="134"/>
      </rPr>
      <t>/</t>
    </r>
    <r>
      <rPr>
        <sz val="14"/>
        <rFont val="宋体"/>
        <charset val="134"/>
      </rPr>
      <t>手指肌腱移位屈拇</t>
    </r>
    <r>
      <rPr>
        <sz val="14"/>
        <rFont val="Times New Roman"/>
        <charset val="134"/>
      </rPr>
      <t>/</t>
    </r>
    <r>
      <rPr>
        <sz val="14"/>
        <rFont val="宋体"/>
        <charset val="134"/>
      </rPr>
      <t>指功能重建术</t>
    </r>
    <r>
      <rPr>
        <sz val="14"/>
        <rFont val="Times New Roman"/>
        <charset val="134"/>
      </rPr>
      <t xml:space="preserve">
</t>
    </r>
    <r>
      <rPr>
        <sz val="14"/>
        <rFont val="宋体"/>
        <charset val="134"/>
      </rPr>
      <t>指伸肌腱侧腱束移位中央腱束止点重建术</t>
    </r>
    <r>
      <rPr>
        <sz val="14"/>
        <rFont val="Times New Roman"/>
        <charset val="134"/>
      </rPr>
      <t xml:space="preserve">
</t>
    </r>
    <r>
      <rPr>
        <sz val="14"/>
        <rFont val="宋体"/>
        <charset val="134"/>
      </rPr>
      <t>指伸肌腱侧腱束交叉移位中央腱束止点重建术</t>
    </r>
    <r>
      <rPr>
        <sz val="14"/>
        <rFont val="Times New Roman"/>
        <charset val="134"/>
      </rPr>
      <t xml:space="preserve">
</t>
    </r>
    <r>
      <rPr>
        <sz val="14"/>
        <rFont val="宋体"/>
        <charset val="134"/>
      </rPr>
      <t>指伸肌腱中央腱束止点重建术</t>
    </r>
    <r>
      <rPr>
        <sz val="14"/>
        <rFont val="Times New Roman"/>
        <charset val="134"/>
      </rPr>
      <t xml:space="preserve">
</t>
    </r>
    <r>
      <rPr>
        <sz val="14"/>
        <rFont val="宋体"/>
        <charset val="134"/>
      </rPr>
      <t>指屈肌腱滑车重建术</t>
    </r>
  </si>
  <si>
    <r>
      <rPr>
        <sz val="14"/>
        <rFont val="宋体"/>
        <charset val="134"/>
      </rPr>
      <t>关节脱位内固定费（小关节）</t>
    </r>
  </si>
  <si>
    <r>
      <rPr>
        <sz val="14"/>
        <rFont val="宋体"/>
        <charset val="134"/>
      </rPr>
      <t>不与关节毗邻部位的骨折内固定费同时收取。</t>
    </r>
  </si>
  <si>
    <t>TTJH1219  
TTJH0444</t>
  </si>
  <si>
    <r>
      <rPr>
        <sz val="14"/>
        <rFont val="宋体"/>
        <charset val="134"/>
      </rPr>
      <t>克氏针固定术</t>
    </r>
    <r>
      <rPr>
        <sz val="14"/>
        <rFont val="Times New Roman"/>
        <charset val="134"/>
      </rPr>
      <t xml:space="preserve">
</t>
    </r>
    <r>
      <rPr>
        <sz val="14"/>
        <rFont val="宋体"/>
        <charset val="134"/>
      </rPr>
      <t>螺丝钉固定术</t>
    </r>
  </si>
  <si>
    <t>HWT7M302
HXV7M301
HXV7M302
HWY7M302
HX77H301</t>
  </si>
  <si>
    <r>
      <rPr>
        <sz val="14"/>
        <rFont val="宋体"/>
        <charset val="134"/>
      </rPr>
      <t>腕掌</t>
    </r>
    <r>
      <rPr>
        <sz val="14"/>
        <rFont val="Times New Roman"/>
        <charset val="134"/>
      </rPr>
      <t>/</t>
    </r>
    <r>
      <rPr>
        <sz val="14"/>
        <rFont val="宋体"/>
        <charset val="134"/>
      </rPr>
      <t>掌指</t>
    </r>
    <r>
      <rPr>
        <sz val="14"/>
        <rFont val="Times New Roman"/>
        <charset val="134"/>
      </rPr>
      <t>/</t>
    </r>
    <r>
      <rPr>
        <sz val="14"/>
        <rFont val="宋体"/>
        <charset val="134"/>
      </rPr>
      <t>指间关节脱位切开复位内固定术</t>
    </r>
    <r>
      <rPr>
        <sz val="14"/>
        <rFont val="Times New Roman"/>
        <charset val="134"/>
      </rPr>
      <t xml:space="preserve">
</t>
    </r>
    <r>
      <rPr>
        <sz val="14"/>
        <rFont val="宋体"/>
        <charset val="134"/>
      </rPr>
      <t>中足骨折脱位闭合复位内固定术</t>
    </r>
    <r>
      <rPr>
        <sz val="14"/>
        <rFont val="Times New Roman"/>
        <charset val="134"/>
      </rPr>
      <t xml:space="preserve">
</t>
    </r>
    <r>
      <rPr>
        <sz val="14"/>
        <rFont val="宋体"/>
        <charset val="134"/>
      </rPr>
      <t>陈旧中足骨折脱位闭合复位内固定术</t>
    </r>
    <r>
      <rPr>
        <sz val="14"/>
        <rFont val="Times New Roman"/>
        <charset val="134"/>
      </rPr>
      <t xml:space="preserve">
</t>
    </r>
    <r>
      <rPr>
        <sz val="14"/>
        <rFont val="宋体"/>
        <charset val="134"/>
      </rPr>
      <t>第一掌骨基底部骨折脱位闭合复位内固定术</t>
    </r>
    <r>
      <rPr>
        <sz val="14"/>
        <rFont val="Times New Roman"/>
        <charset val="134"/>
      </rPr>
      <t xml:space="preserve">
</t>
    </r>
    <r>
      <rPr>
        <sz val="14"/>
        <rFont val="宋体"/>
        <charset val="134"/>
      </rPr>
      <t>人工关节脱位复位术</t>
    </r>
  </si>
  <si>
    <r>
      <rPr>
        <sz val="14"/>
        <rFont val="宋体"/>
        <charset val="134"/>
      </rPr>
      <t>关节脱位内固定费（大关节）</t>
    </r>
  </si>
  <si>
    <t>TTJH0322
TTJH0447</t>
  </si>
  <si>
    <r>
      <rPr>
        <sz val="14"/>
        <rFont val="宋体"/>
        <charset val="134"/>
      </rPr>
      <t>肩关节切开复位</t>
    </r>
    <r>
      <rPr>
        <sz val="14"/>
        <rFont val="Times New Roman"/>
        <charset val="134"/>
      </rPr>
      <t xml:space="preserve">
</t>
    </r>
    <r>
      <rPr>
        <sz val="14"/>
        <rFont val="宋体"/>
        <charset val="134"/>
      </rPr>
      <t>腕关节固定术</t>
    </r>
  </si>
  <si>
    <t>HWD7M301
HWW7P302
HWV7M302
HWV7M304
HWV7M306
HWJ7H301
HWD7M302
HXC7M301
HXD7M304
HXV7M305
HXV7M306</t>
  </si>
  <si>
    <r>
      <rPr>
        <sz val="14"/>
        <rFont val="宋体"/>
        <charset val="134"/>
      </rPr>
      <t>肩锁关节脱位切开复位内固定术</t>
    </r>
    <r>
      <rPr>
        <sz val="14"/>
        <rFont val="Times New Roman"/>
        <charset val="134"/>
      </rPr>
      <t xml:space="preserve">
</t>
    </r>
    <r>
      <rPr>
        <sz val="14"/>
        <rFont val="宋体"/>
        <charset val="134"/>
      </rPr>
      <t>腕关节韧带缝合术</t>
    </r>
    <r>
      <rPr>
        <sz val="14"/>
        <rFont val="Times New Roman"/>
        <charset val="134"/>
      </rPr>
      <t xml:space="preserve">
</t>
    </r>
    <r>
      <rPr>
        <sz val="14"/>
        <rFont val="宋体"/>
        <charset val="134"/>
      </rPr>
      <t>腕骨脱位切开复位内固定术</t>
    </r>
    <r>
      <rPr>
        <sz val="14"/>
        <rFont val="Times New Roman"/>
        <charset val="134"/>
      </rPr>
      <t xml:space="preserve">
</t>
    </r>
    <r>
      <rPr>
        <sz val="14"/>
        <rFont val="宋体"/>
        <charset val="134"/>
      </rPr>
      <t>经腕舟骨月骨周围脱位切开复位内固定术</t>
    </r>
    <r>
      <rPr>
        <sz val="14"/>
        <rFont val="Times New Roman"/>
        <charset val="134"/>
      </rPr>
      <t xml:space="preserve">
</t>
    </r>
    <r>
      <rPr>
        <sz val="14"/>
        <rFont val="宋体"/>
        <charset val="134"/>
      </rPr>
      <t>月骨脱位切开复位固定术</t>
    </r>
    <r>
      <rPr>
        <sz val="14"/>
        <rFont val="Times New Roman"/>
        <charset val="134"/>
      </rPr>
      <t xml:space="preserve">
</t>
    </r>
    <r>
      <rPr>
        <sz val="14"/>
        <rFont val="宋体"/>
        <charset val="134"/>
      </rPr>
      <t>陈旧性肘关节脱位切开复位术</t>
    </r>
    <r>
      <rPr>
        <sz val="14"/>
        <rFont val="Times New Roman"/>
        <charset val="134"/>
      </rPr>
      <t xml:space="preserve">
</t>
    </r>
    <r>
      <rPr>
        <sz val="14"/>
        <rFont val="宋体"/>
        <charset val="134"/>
      </rPr>
      <t>胸锁关节脱位切开复位内固定术</t>
    </r>
    <r>
      <rPr>
        <sz val="14"/>
        <rFont val="Times New Roman"/>
        <charset val="134"/>
      </rPr>
      <t xml:space="preserve">
</t>
    </r>
    <r>
      <rPr>
        <sz val="14"/>
        <rFont val="宋体"/>
        <charset val="134"/>
      </rPr>
      <t>骶髂关节脱位切开复位内固定术</t>
    </r>
    <r>
      <rPr>
        <sz val="14"/>
        <rFont val="Times New Roman"/>
        <charset val="134"/>
      </rPr>
      <t xml:space="preserve">
</t>
    </r>
    <r>
      <rPr>
        <sz val="14"/>
        <rFont val="宋体"/>
        <charset val="134"/>
      </rPr>
      <t>髋关节脱位切开复位骨盆截骨内固定术</t>
    </r>
    <r>
      <rPr>
        <sz val="14"/>
        <rFont val="Times New Roman"/>
        <charset val="134"/>
      </rPr>
      <t xml:space="preserve">
</t>
    </r>
    <r>
      <rPr>
        <sz val="14"/>
        <rFont val="宋体"/>
        <charset val="134"/>
      </rPr>
      <t>中足骨折脱位切开复位内固定术</t>
    </r>
    <r>
      <rPr>
        <sz val="14"/>
        <rFont val="Times New Roman"/>
        <charset val="134"/>
      </rPr>
      <t xml:space="preserve">
</t>
    </r>
    <r>
      <rPr>
        <sz val="14"/>
        <rFont val="宋体"/>
        <charset val="134"/>
      </rPr>
      <t>陈旧中足骨折脱位切开复位内固定术</t>
    </r>
  </si>
  <si>
    <t>HWN7H301
HWG7H301
HXD7H301</t>
  </si>
  <si>
    <r>
      <rPr>
        <sz val="14"/>
        <rFont val="宋体"/>
        <charset val="134"/>
      </rPr>
      <t>桡骨头脱位切开复位术</t>
    </r>
    <r>
      <rPr>
        <sz val="14"/>
        <rFont val="Times New Roman"/>
        <charset val="134"/>
      </rPr>
      <t xml:space="preserve">
</t>
    </r>
    <r>
      <rPr>
        <sz val="14"/>
        <rFont val="宋体"/>
        <charset val="134"/>
      </rPr>
      <t>肩关节脱位切开复位术</t>
    </r>
    <r>
      <rPr>
        <sz val="14"/>
        <rFont val="Times New Roman"/>
        <charset val="134"/>
      </rPr>
      <t xml:space="preserve">
</t>
    </r>
    <r>
      <rPr>
        <sz val="14"/>
        <rFont val="宋体"/>
        <charset val="134"/>
      </rPr>
      <t>髋关节脱位切开复位术</t>
    </r>
  </si>
  <si>
    <r>
      <rPr>
        <sz val="14"/>
        <rFont val="宋体"/>
        <charset val="134"/>
      </rPr>
      <t>关节松解费（小关节）</t>
    </r>
  </si>
  <si>
    <t>HWT7C301
HW46T301</t>
  </si>
  <si>
    <r>
      <rPr>
        <sz val="14"/>
        <rFont val="宋体"/>
        <charset val="134"/>
      </rPr>
      <t>腕掌</t>
    </r>
    <r>
      <rPr>
        <sz val="14"/>
        <rFont val="Times New Roman"/>
        <charset val="134"/>
      </rPr>
      <t>/</t>
    </r>
    <r>
      <rPr>
        <sz val="14"/>
        <rFont val="宋体"/>
        <charset val="134"/>
      </rPr>
      <t>掌指关节松解术</t>
    </r>
    <r>
      <rPr>
        <sz val="14"/>
        <rFont val="Times New Roman"/>
        <charset val="134"/>
      </rPr>
      <t xml:space="preserve">
</t>
    </r>
    <r>
      <rPr>
        <sz val="14"/>
        <rFont val="宋体"/>
        <charset val="134"/>
      </rPr>
      <t>掌指关节侧副韧带切断术</t>
    </r>
  </si>
  <si>
    <r>
      <rPr>
        <sz val="14"/>
        <rFont val="宋体"/>
        <charset val="134"/>
      </rPr>
      <t>关节松解费（大关节）</t>
    </r>
  </si>
  <si>
    <t>TTJH0421
TTJH0422
HXJ57501
HXK57501
HWJ57501
HWG57501
HWK58502</t>
  </si>
  <si>
    <r>
      <rPr>
        <sz val="14"/>
        <rFont val="宋体"/>
        <charset val="134"/>
      </rPr>
      <t>肘关节松解术</t>
    </r>
    <r>
      <rPr>
        <sz val="14"/>
        <rFont val="Times New Roman"/>
        <charset val="134"/>
      </rPr>
      <t xml:space="preserve">
</t>
    </r>
    <r>
      <rPr>
        <sz val="14"/>
        <rFont val="宋体"/>
        <charset val="134"/>
      </rPr>
      <t>膝关节松解术
关节镜下膝关节粘连松解术
关节镜下髌骨外侧支持带松解术
关节镜下肘关节松解术
关节镜下肩关节粘连松解术
关节镜下肱二头肌腱长头切断术</t>
    </r>
  </si>
  <si>
    <t>HWD7C302
HWG7C302
HWG7C501
HXJ7C301
HXJ7C501
HXK7C501
HWG7C301
HWJ7C301
HWJ7C302
HWJ7C303
HWJ7C304
HWJ7C305
HWJ7C501
HWW7C301
HWW7C501
HXC7C301
HXD7C301
HWD7C301
HWD7C501
HXK7C301
HXD7C501</t>
  </si>
  <si>
    <r>
      <rPr>
        <sz val="14"/>
        <rFont val="宋体"/>
        <charset val="134"/>
      </rPr>
      <t>上肢关节松解术</t>
    </r>
    <r>
      <rPr>
        <sz val="14"/>
        <rFont val="Times New Roman"/>
        <charset val="134"/>
      </rPr>
      <t xml:space="preserve">
</t>
    </r>
    <r>
      <rPr>
        <sz val="14"/>
        <rFont val="宋体"/>
        <charset val="134"/>
      </rPr>
      <t>肩关节前关节囊松解术</t>
    </r>
    <r>
      <rPr>
        <sz val="14"/>
        <rFont val="Times New Roman"/>
        <charset val="134"/>
      </rPr>
      <t xml:space="preserve">
</t>
    </r>
    <r>
      <rPr>
        <sz val="14"/>
        <rFont val="宋体"/>
        <charset val="134"/>
      </rPr>
      <t>经关节镜肩关节粘连松解术</t>
    </r>
    <r>
      <rPr>
        <sz val="14"/>
        <rFont val="Times New Roman"/>
        <charset val="134"/>
      </rPr>
      <t xml:space="preserve">
</t>
    </r>
    <r>
      <rPr>
        <sz val="14"/>
        <rFont val="宋体"/>
        <charset val="134"/>
      </rPr>
      <t>膝关节切开松解术</t>
    </r>
    <r>
      <rPr>
        <sz val="14"/>
        <rFont val="Times New Roman"/>
        <charset val="134"/>
      </rPr>
      <t xml:space="preserve">
</t>
    </r>
    <r>
      <rPr>
        <sz val="14"/>
        <rFont val="宋体"/>
        <charset val="134"/>
      </rPr>
      <t>经关节镜膝关节粘连松解术</t>
    </r>
    <r>
      <rPr>
        <sz val="14"/>
        <rFont val="Times New Roman"/>
        <charset val="134"/>
      </rPr>
      <t xml:space="preserve">
</t>
    </r>
    <r>
      <rPr>
        <sz val="14"/>
        <rFont val="宋体"/>
        <charset val="134"/>
      </rPr>
      <t>经关节镜髌骨外侧支持带松解术</t>
    </r>
    <r>
      <rPr>
        <sz val="14"/>
        <rFont val="Times New Roman"/>
        <charset val="134"/>
      </rPr>
      <t xml:space="preserve">
</t>
    </r>
    <r>
      <rPr>
        <sz val="14"/>
        <rFont val="宋体"/>
        <charset val="134"/>
      </rPr>
      <t>肩关节松解术</t>
    </r>
    <r>
      <rPr>
        <sz val="14"/>
        <rFont val="Times New Roman"/>
        <charset val="134"/>
      </rPr>
      <t xml:space="preserve">
</t>
    </r>
    <r>
      <rPr>
        <sz val="14"/>
        <rFont val="宋体"/>
        <charset val="134"/>
      </rPr>
      <t>肘关节松解术</t>
    </r>
    <r>
      <rPr>
        <sz val="14"/>
        <rFont val="Times New Roman"/>
        <charset val="134"/>
      </rPr>
      <t xml:space="preserve">
</t>
    </r>
    <r>
      <rPr>
        <sz val="14"/>
        <rFont val="宋体"/>
        <charset val="134"/>
      </rPr>
      <t>肘关节骨痂切除松解术</t>
    </r>
    <r>
      <rPr>
        <sz val="14"/>
        <rFont val="Times New Roman"/>
        <charset val="134"/>
      </rPr>
      <t xml:space="preserve">
</t>
    </r>
    <r>
      <rPr>
        <sz val="14"/>
        <rFont val="宋体"/>
        <charset val="134"/>
      </rPr>
      <t>肘关节闭合松解术</t>
    </r>
    <r>
      <rPr>
        <sz val="14"/>
        <rFont val="Times New Roman"/>
        <charset val="134"/>
      </rPr>
      <t xml:space="preserve">
</t>
    </r>
    <r>
      <rPr>
        <sz val="14"/>
        <rFont val="宋体"/>
        <charset val="134"/>
      </rPr>
      <t>网球肘松解术</t>
    </r>
    <r>
      <rPr>
        <sz val="14"/>
        <rFont val="Times New Roman"/>
        <charset val="134"/>
      </rPr>
      <t xml:space="preserve">
</t>
    </r>
    <r>
      <rPr>
        <sz val="14"/>
        <rFont val="宋体"/>
        <charset val="134"/>
      </rPr>
      <t>肘关节粘连松解术</t>
    </r>
    <r>
      <rPr>
        <sz val="14"/>
        <rFont val="Times New Roman"/>
        <charset val="134"/>
      </rPr>
      <t xml:space="preserve">
</t>
    </r>
    <r>
      <rPr>
        <sz val="14"/>
        <rFont val="宋体"/>
        <charset val="134"/>
      </rPr>
      <t>经关节镜肘关节粘连松解术</t>
    </r>
    <r>
      <rPr>
        <sz val="14"/>
        <rFont val="Times New Roman"/>
        <charset val="134"/>
      </rPr>
      <t xml:space="preserve">
</t>
    </r>
    <r>
      <rPr>
        <sz val="14"/>
        <rFont val="宋体"/>
        <charset val="134"/>
      </rPr>
      <t>开放腕关节松解术</t>
    </r>
    <r>
      <rPr>
        <sz val="14"/>
        <rFont val="Times New Roman"/>
        <charset val="134"/>
      </rPr>
      <t xml:space="preserve">
</t>
    </r>
    <r>
      <rPr>
        <sz val="14"/>
        <rFont val="宋体"/>
        <charset val="134"/>
      </rPr>
      <t>经关节镜腕关节松解术</t>
    </r>
    <r>
      <rPr>
        <sz val="14"/>
        <rFont val="Times New Roman"/>
        <charset val="134"/>
      </rPr>
      <t xml:space="preserve">
</t>
    </r>
    <r>
      <rPr>
        <sz val="14"/>
        <rFont val="宋体"/>
        <charset val="134"/>
      </rPr>
      <t>下肢关节松解术</t>
    </r>
    <r>
      <rPr>
        <sz val="14"/>
        <rFont val="Times New Roman"/>
        <charset val="134"/>
      </rPr>
      <t xml:space="preserve">
</t>
    </r>
    <r>
      <rPr>
        <sz val="14"/>
        <rFont val="宋体"/>
        <charset val="134"/>
      </rPr>
      <t>髋关节松解术</t>
    </r>
    <r>
      <rPr>
        <sz val="14"/>
        <rFont val="Times New Roman"/>
        <charset val="134"/>
      </rPr>
      <t xml:space="preserve">
</t>
    </r>
    <r>
      <rPr>
        <sz val="14"/>
        <rFont val="宋体"/>
        <charset val="134"/>
      </rPr>
      <t>冈盂韧带松解术</t>
    </r>
    <r>
      <rPr>
        <sz val="14"/>
        <rFont val="Times New Roman"/>
        <charset val="134"/>
      </rPr>
      <t xml:space="preserve">
</t>
    </r>
    <r>
      <rPr>
        <sz val="14"/>
        <rFont val="宋体"/>
        <charset val="134"/>
      </rPr>
      <t>经关节镜冈盂韧带松解术</t>
    </r>
    <r>
      <rPr>
        <sz val="14"/>
        <rFont val="Times New Roman"/>
        <charset val="134"/>
      </rPr>
      <t xml:space="preserve">
</t>
    </r>
    <r>
      <rPr>
        <sz val="14"/>
        <rFont val="宋体"/>
        <charset val="134"/>
      </rPr>
      <t>髌骨外侧支持带松解术</t>
    </r>
    <r>
      <rPr>
        <sz val="14"/>
        <rFont val="Times New Roman"/>
        <charset val="134"/>
      </rPr>
      <t xml:space="preserve">
</t>
    </r>
    <r>
      <rPr>
        <sz val="14"/>
        <rFont val="宋体"/>
        <charset val="134"/>
      </rPr>
      <t>经关节镜髋关节松解术</t>
    </r>
  </si>
  <si>
    <r>
      <rPr>
        <sz val="14"/>
        <rFont val="宋体"/>
        <charset val="134"/>
      </rPr>
      <t>关节融合费（小关节）</t>
    </r>
  </si>
  <si>
    <t>TTJH0435
TTJH0404
TTJH0399</t>
  </si>
  <si>
    <r>
      <rPr>
        <sz val="14"/>
        <rFont val="宋体"/>
        <charset val="134"/>
      </rPr>
      <t>指间关节融合术</t>
    </r>
    <r>
      <rPr>
        <sz val="14"/>
        <rFont val="Times New Roman"/>
        <charset val="134"/>
      </rPr>
      <t xml:space="preserve">
</t>
    </r>
    <r>
      <rPr>
        <sz val="14"/>
        <rFont val="宋体"/>
        <charset val="134"/>
      </rPr>
      <t>肌腱松解指间关节融合
胫前肌外移三关节固定</t>
    </r>
  </si>
  <si>
    <t>HWT7M301
HW47M302
HXY7M301
HX17P301
HW47M304</t>
  </si>
  <si>
    <r>
      <rPr>
        <sz val="14"/>
        <rFont val="宋体"/>
        <charset val="134"/>
      </rPr>
      <t>拇指</t>
    </r>
    <r>
      <rPr>
        <sz val="14"/>
        <rFont val="Times New Roman"/>
        <charset val="134"/>
      </rPr>
      <t>/</t>
    </r>
    <r>
      <rPr>
        <sz val="14"/>
        <rFont val="宋体"/>
        <charset val="134"/>
      </rPr>
      <t>掌指</t>
    </r>
    <r>
      <rPr>
        <sz val="14"/>
        <rFont val="Times New Roman"/>
        <charset val="134"/>
      </rPr>
      <t>/</t>
    </r>
    <r>
      <rPr>
        <sz val="14"/>
        <rFont val="宋体"/>
        <charset val="134"/>
      </rPr>
      <t>指间关节融合术</t>
    </r>
    <r>
      <rPr>
        <sz val="14"/>
        <rFont val="Times New Roman"/>
        <charset val="134"/>
      </rPr>
      <t xml:space="preserve">
</t>
    </r>
    <r>
      <rPr>
        <sz val="14"/>
        <rFont val="宋体"/>
        <charset val="134"/>
      </rPr>
      <t>掌指关节融合术</t>
    </r>
    <r>
      <rPr>
        <sz val="14"/>
        <rFont val="Times New Roman"/>
        <charset val="134"/>
      </rPr>
      <t xml:space="preserve">
</t>
    </r>
    <r>
      <rPr>
        <sz val="14"/>
        <rFont val="宋体"/>
        <charset val="134"/>
      </rPr>
      <t>跗骨间融合术</t>
    </r>
    <r>
      <rPr>
        <sz val="14"/>
        <rFont val="Times New Roman"/>
        <charset val="134"/>
      </rPr>
      <t xml:space="preserve">
</t>
    </r>
    <r>
      <rPr>
        <sz val="14"/>
        <rFont val="宋体"/>
        <charset val="134"/>
      </rPr>
      <t>第二跖骨头成形术</t>
    </r>
    <r>
      <rPr>
        <sz val="14"/>
        <rFont val="Times New Roman"/>
        <charset val="134"/>
      </rPr>
      <t xml:space="preserve">
</t>
    </r>
    <r>
      <rPr>
        <sz val="14"/>
        <rFont val="宋体"/>
        <charset val="134"/>
      </rPr>
      <t>指间关节融合术</t>
    </r>
  </si>
  <si>
    <r>
      <rPr>
        <sz val="14"/>
        <rFont val="宋体"/>
        <charset val="134"/>
      </rPr>
      <t>关节融合费（大关节）</t>
    </r>
  </si>
  <si>
    <t>HX773303
TTJH0367
TTJH0372
TTJH0377
TTJH0402</t>
  </si>
  <si>
    <r>
      <rPr>
        <sz val="14"/>
        <rFont val="宋体"/>
        <charset val="134"/>
      </rPr>
      <t>四肢关节感染性病灶清除植骨融合术</t>
    </r>
    <r>
      <rPr>
        <sz val="14"/>
        <rFont val="Times New Roman"/>
        <charset val="134"/>
      </rPr>
      <t xml:space="preserve">
</t>
    </r>
    <r>
      <rPr>
        <sz val="14"/>
        <rFont val="宋体"/>
        <charset val="134"/>
      </rPr>
      <t>肱骨切开复位内固定术取髂骨植骨三关节固定术
膝关节病灶清除加压固定术
膝关节加压固定术
踝关节固定术</t>
    </r>
  </si>
  <si>
    <t>HWJ7M303
HX77M301
HXW7M301
HWG7M301
HWV7M305
HWP7M301
HWW7M301
HWW7M302
HWW7M303
HWW7M304
HWW7M305
HWZ7M301
HWZ7M501
HWW7M306
HWW7M501
HXP7M301
HXW7M302
HXW7M303
HXZ7M305
HXZ7M306
HXZ7M308
HXC7M302
HXD7M305
HXJ7M301
HXZ7M501</t>
  </si>
  <si>
    <r>
      <rPr>
        <sz val="14"/>
        <rFont val="宋体"/>
        <charset val="134"/>
      </rPr>
      <t>肘关节融合术</t>
    </r>
    <r>
      <rPr>
        <sz val="14"/>
        <rFont val="Times New Roman"/>
        <charset val="134"/>
      </rPr>
      <t xml:space="preserve">
</t>
    </r>
    <r>
      <rPr>
        <sz val="14"/>
        <rFont val="宋体"/>
        <charset val="134"/>
      </rPr>
      <t>四肢关节感染性病灶清除植骨融合术</t>
    </r>
    <r>
      <rPr>
        <sz val="14"/>
        <rFont val="Times New Roman"/>
        <charset val="134"/>
      </rPr>
      <t xml:space="preserve">
</t>
    </r>
    <r>
      <rPr>
        <sz val="14"/>
        <rFont val="宋体"/>
        <charset val="134"/>
      </rPr>
      <t>跟骰关节融合术</t>
    </r>
    <r>
      <rPr>
        <sz val="14"/>
        <rFont val="Times New Roman"/>
        <charset val="134"/>
      </rPr>
      <t xml:space="preserve">
</t>
    </r>
    <r>
      <rPr>
        <sz val="14"/>
        <rFont val="宋体"/>
        <charset val="134"/>
      </rPr>
      <t>肩关节融合术</t>
    </r>
    <r>
      <rPr>
        <sz val="14"/>
        <rFont val="Times New Roman"/>
        <charset val="134"/>
      </rPr>
      <t xml:space="preserve">
</t>
    </r>
    <r>
      <rPr>
        <sz val="14"/>
        <rFont val="宋体"/>
        <charset val="134"/>
      </rPr>
      <t>月骨切除舟头关节融合术</t>
    </r>
    <r>
      <rPr>
        <sz val="14"/>
        <rFont val="Times New Roman"/>
        <charset val="134"/>
      </rPr>
      <t xml:space="preserve">
</t>
    </r>
    <r>
      <rPr>
        <sz val="14"/>
        <rFont val="宋体"/>
        <charset val="134"/>
      </rPr>
      <t>桡尺远侧关节融合术</t>
    </r>
    <r>
      <rPr>
        <sz val="14"/>
        <rFont val="Times New Roman"/>
        <charset val="134"/>
      </rPr>
      <t xml:space="preserve">
</t>
    </r>
    <r>
      <rPr>
        <sz val="14"/>
        <rFont val="宋体"/>
        <charset val="134"/>
      </rPr>
      <t>开放桡腕关节融合术</t>
    </r>
    <r>
      <rPr>
        <sz val="14"/>
        <rFont val="Times New Roman"/>
        <charset val="134"/>
      </rPr>
      <t xml:space="preserve">
</t>
    </r>
    <r>
      <rPr>
        <sz val="14"/>
        <rFont val="宋体"/>
        <charset val="134"/>
      </rPr>
      <t>开放桡月关节融合术</t>
    </r>
    <r>
      <rPr>
        <sz val="14"/>
        <rFont val="Times New Roman"/>
        <charset val="134"/>
      </rPr>
      <t xml:space="preserve">
</t>
    </r>
    <r>
      <rPr>
        <sz val="14"/>
        <rFont val="宋体"/>
        <charset val="134"/>
      </rPr>
      <t>开放桡舟关节融合术</t>
    </r>
    <r>
      <rPr>
        <sz val="14"/>
        <rFont val="Times New Roman"/>
        <charset val="134"/>
      </rPr>
      <t xml:space="preserve">
</t>
    </r>
    <r>
      <rPr>
        <sz val="14"/>
        <rFont val="宋体"/>
        <charset val="134"/>
      </rPr>
      <t>开放腕骨间关节融合术</t>
    </r>
    <r>
      <rPr>
        <sz val="14"/>
        <rFont val="Times New Roman"/>
        <charset val="134"/>
      </rPr>
      <t xml:space="preserve">
</t>
    </r>
    <r>
      <rPr>
        <sz val="14"/>
        <rFont val="宋体"/>
        <charset val="134"/>
      </rPr>
      <t>开放腕关节融合术</t>
    </r>
    <r>
      <rPr>
        <sz val="14"/>
        <rFont val="Times New Roman"/>
        <charset val="134"/>
      </rPr>
      <t xml:space="preserve">
</t>
    </r>
    <r>
      <rPr>
        <sz val="14"/>
        <rFont val="宋体"/>
        <charset val="134"/>
      </rPr>
      <t>腕掌关节融合术</t>
    </r>
    <r>
      <rPr>
        <sz val="14"/>
        <rFont val="Times New Roman"/>
        <charset val="134"/>
      </rPr>
      <t xml:space="preserve">
</t>
    </r>
    <r>
      <rPr>
        <sz val="14"/>
        <rFont val="宋体"/>
        <charset val="134"/>
      </rPr>
      <t>经关节镜腕掌关节融合术</t>
    </r>
    <r>
      <rPr>
        <sz val="14"/>
        <rFont val="Times New Roman"/>
        <charset val="134"/>
      </rPr>
      <t xml:space="preserve">
</t>
    </r>
    <r>
      <rPr>
        <sz val="14"/>
        <rFont val="宋体"/>
        <charset val="134"/>
      </rPr>
      <t>腕中关节融合术</t>
    </r>
    <r>
      <rPr>
        <sz val="14"/>
        <rFont val="Times New Roman"/>
        <charset val="134"/>
      </rPr>
      <t xml:space="preserve">
</t>
    </r>
    <r>
      <rPr>
        <sz val="14"/>
        <rFont val="宋体"/>
        <charset val="134"/>
      </rPr>
      <t>经关节镜腕骨间关节融合术</t>
    </r>
    <r>
      <rPr>
        <sz val="14"/>
        <rFont val="Times New Roman"/>
        <charset val="134"/>
      </rPr>
      <t xml:space="preserve">
</t>
    </r>
    <r>
      <rPr>
        <sz val="14"/>
        <rFont val="宋体"/>
        <charset val="134"/>
      </rPr>
      <t>胫腓骨远端融合术</t>
    </r>
    <r>
      <rPr>
        <sz val="14"/>
        <rFont val="Times New Roman"/>
        <charset val="134"/>
      </rPr>
      <t xml:space="preserve">
</t>
    </r>
    <r>
      <rPr>
        <sz val="14"/>
        <rFont val="宋体"/>
        <charset val="134"/>
      </rPr>
      <t>足关节融合术</t>
    </r>
    <r>
      <rPr>
        <sz val="14"/>
        <rFont val="Times New Roman"/>
        <charset val="134"/>
      </rPr>
      <t xml:space="preserve">
</t>
    </r>
    <r>
      <rPr>
        <sz val="14"/>
        <rFont val="宋体"/>
        <charset val="134"/>
      </rPr>
      <t>足部三关节融合术</t>
    </r>
    <r>
      <rPr>
        <sz val="14"/>
        <rFont val="Times New Roman"/>
        <charset val="134"/>
      </rPr>
      <t xml:space="preserve">
</t>
    </r>
    <r>
      <rPr>
        <sz val="14"/>
        <rFont val="宋体"/>
        <charset val="134"/>
      </rPr>
      <t>踝关节融合术</t>
    </r>
    <r>
      <rPr>
        <sz val="14"/>
        <rFont val="Times New Roman"/>
        <charset val="134"/>
      </rPr>
      <t xml:space="preserve">
</t>
    </r>
    <r>
      <rPr>
        <sz val="14"/>
        <rFont val="宋体"/>
        <charset val="134"/>
      </rPr>
      <t>踝部四关节融合术</t>
    </r>
    <r>
      <rPr>
        <sz val="14"/>
        <rFont val="Times New Roman"/>
        <charset val="134"/>
      </rPr>
      <t xml:space="preserve">
</t>
    </r>
    <r>
      <rPr>
        <sz val="14"/>
        <rFont val="宋体"/>
        <charset val="134"/>
      </rPr>
      <t>距下关节融合术</t>
    </r>
    <r>
      <rPr>
        <sz val="14"/>
        <rFont val="Times New Roman"/>
        <charset val="134"/>
      </rPr>
      <t xml:space="preserve">
</t>
    </r>
    <r>
      <rPr>
        <sz val="14"/>
        <rFont val="宋体"/>
        <charset val="134"/>
      </rPr>
      <t>骶髂关节融合术</t>
    </r>
    <r>
      <rPr>
        <sz val="14"/>
        <rFont val="Times New Roman"/>
        <charset val="134"/>
      </rPr>
      <t xml:space="preserve">
</t>
    </r>
    <r>
      <rPr>
        <sz val="14"/>
        <rFont val="宋体"/>
        <charset val="134"/>
      </rPr>
      <t>髋关节融合术</t>
    </r>
    <r>
      <rPr>
        <sz val="14"/>
        <rFont val="Times New Roman"/>
        <charset val="134"/>
      </rPr>
      <t xml:space="preserve">
</t>
    </r>
    <r>
      <rPr>
        <sz val="14"/>
        <rFont val="宋体"/>
        <charset val="134"/>
      </rPr>
      <t>膝人工关节取出关节融合术</t>
    </r>
    <r>
      <rPr>
        <sz val="14"/>
        <rFont val="Times New Roman"/>
        <charset val="134"/>
      </rPr>
      <t xml:space="preserve">
</t>
    </r>
    <r>
      <rPr>
        <sz val="14"/>
        <rFont val="宋体"/>
        <charset val="134"/>
      </rPr>
      <t>经关节镜踝关节融合术</t>
    </r>
  </si>
  <si>
    <r>
      <rPr>
        <sz val="14"/>
        <rFont val="宋体"/>
        <charset val="134"/>
      </rPr>
      <t>人工关节置换费（小关节）</t>
    </r>
  </si>
  <si>
    <t>TTJH0448</t>
  </si>
  <si>
    <t>指间人工关节置换术</t>
  </si>
  <si>
    <t>HWT6L302
HX56L301
HWZ6L301
HX26L301</t>
  </si>
  <si>
    <r>
      <rPr>
        <sz val="14"/>
        <rFont val="宋体"/>
        <charset val="134"/>
      </rPr>
      <t>腕掌</t>
    </r>
    <r>
      <rPr>
        <sz val="14"/>
        <rFont val="Times New Roman"/>
        <charset val="134"/>
      </rPr>
      <t>/</t>
    </r>
    <r>
      <rPr>
        <sz val="14"/>
        <rFont val="宋体"/>
        <charset val="134"/>
      </rPr>
      <t>掌指</t>
    </r>
    <r>
      <rPr>
        <sz val="14"/>
        <rFont val="Times New Roman"/>
        <charset val="134"/>
      </rPr>
      <t>/</t>
    </r>
    <r>
      <rPr>
        <sz val="14"/>
        <rFont val="宋体"/>
        <charset val="134"/>
      </rPr>
      <t>指间人工关节置换术</t>
    </r>
    <r>
      <rPr>
        <sz val="14"/>
        <rFont val="Times New Roman"/>
        <charset val="134"/>
      </rPr>
      <t xml:space="preserve">
</t>
    </r>
    <r>
      <rPr>
        <sz val="14"/>
        <rFont val="宋体"/>
        <charset val="134"/>
      </rPr>
      <t>人工趾间关节置换术</t>
    </r>
    <r>
      <rPr>
        <sz val="14"/>
        <rFont val="Times New Roman"/>
        <charset val="134"/>
      </rPr>
      <t xml:space="preserve">
</t>
    </r>
    <r>
      <rPr>
        <sz val="14"/>
        <rFont val="宋体"/>
        <charset val="134"/>
      </rPr>
      <t>第一腕掌人工关节置换术</t>
    </r>
    <r>
      <rPr>
        <sz val="14"/>
        <rFont val="Times New Roman"/>
        <charset val="134"/>
      </rPr>
      <t xml:space="preserve">
</t>
    </r>
    <r>
      <rPr>
        <sz val="14"/>
        <rFont val="宋体"/>
        <charset val="134"/>
      </rPr>
      <t>人工跖趾关节置换术</t>
    </r>
  </si>
  <si>
    <r>
      <rPr>
        <sz val="14"/>
        <rFont val="Times New Roman"/>
        <charset val="134"/>
      </rPr>
      <t xml:space="preserve">01 </t>
    </r>
    <r>
      <rPr>
        <sz val="14"/>
        <rFont val="宋体"/>
        <charset val="134"/>
      </rPr>
      <t>关节翻修</t>
    </r>
  </si>
  <si>
    <t>HWT6L301</t>
  </si>
  <si>
    <r>
      <rPr>
        <sz val="14"/>
        <rFont val="宋体"/>
        <charset val="134"/>
      </rPr>
      <t>腕掌</t>
    </r>
    <r>
      <rPr>
        <sz val="14"/>
        <rFont val="Times New Roman"/>
        <charset val="134"/>
      </rPr>
      <t>/</t>
    </r>
    <r>
      <rPr>
        <sz val="14"/>
        <rFont val="宋体"/>
        <charset val="134"/>
      </rPr>
      <t>掌指</t>
    </r>
    <r>
      <rPr>
        <sz val="14"/>
        <rFont val="Times New Roman"/>
        <charset val="134"/>
      </rPr>
      <t>/</t>
    </r>
    <r>
      <rPr>
        <sz val="14"/>
        <rFont val="宋体"/>
        <charset val="134"/>
      </rPr>
      <t>指间人工关节翻修术</t>
    </r>
  </si>
  <si>
    <r>
      <rPr>
        <sz val="14"/>
        <rFont val="宋体"/>
        <charset val="134"/>
      </rPr>
      <t>人工关节置换费（大关节）</t>
    </r>
  </si>
  <si>
    <t>TTJH0327
TTJH0338
TTJH0341
TTJH0348
TTJH0361
TTJH0362</t>
  </si>
  <si>
    <r>
      <rPr>
        <sz val="14"/>
        <rFont val="宋体"/>
        <charset val="134"/>
      </rPr>
      <t>人工肱骨头置换术</t>
    </r>
    <r>
      <rPr>
        <sz val="14"/>
        <rFont val="Times New Roman"/>
        <charset val="134"/>
      </rPr>
      <t xml:space="preserve">
</t>
    </r>
    <r>
      <rPr>
        <sz val="14"/>
        <rFont val="宋体"/>
        <charset val="134"/>
      </rPr>
      <t>髋骨节双杯置换
人工股骨头置换术
肘人工关节成型术
全髋骨节置换
全膝骨节置换</t>
    </r>
  </si>
  <si>
    <t>HWH6L301
HWW6L301
HWJ6L301
HWV6L301
HXD6L301
HXD6L304
HXD6L305
HXD6L302
HXG6L301
HXJ6L302
HXJ6L303
HXJ6L304
HXJ6L306
HXJ6L307
HXJ6L308
HWG6L301
HWG6L302
HWN6L301
HXD7M302
HXJ6L301
HXZ6L301
HXJ6L309</t>
  </si>
  <si>
    <r>
      <rPr>
        <sz val="14"/>
        <rFont val="宋体"/>
        <charset val="134"/>
      </rPr>
      <t>人工肱骨头置换术</t>
    </r>
    <r>
      <rPr>
        <sz val="14"/>
        <rFont val="Times New Roman"/>
        <charset val="134"/>
      </rPr>
      <t xml:space="preserve">
</t>
    </r>
    <r>
      <rPr>
        <sz val="14"/>
        <rFont val="宋体"/>
        <charset val="134"/>
      </rPr>
      <t>腕人工关节置换术</t>
    </r>
    <r>
      <rPr>
        <sz val="14"/>
        <rFont val="Times New Roman"/>
        <charset val="134"/>
      </rPr>
      <t xml:space="preserve">
</t>
    </r>
    <r>
      <rPr>
        <sz val="14"/>
        <rFont val="宋体"/>
        <charset val="134"/>
      </rPr>
      <t>全肘人工关节置换术</t>
    </r>
    <r>
      <rPr>
        <sz val="14"/>
        <rFont val="Times New Roman"/>
        <charset val="134"/>
      </rPr>
      <t xml:space="preserve">
</t>
    </r>
    <r>
      <rPr>
        <sz val="14"/>
        <rFont val="宋体"/>
        <charset val="134"/>
      </rPr>
      <t>人工腕关节置换术</t>
    </r>
    <r>
      <rPr>
        <sz val="14"/>
        <rFont val="Times New Roman"/>
        <charset val="134"/>
      </rPr>
      <t xml:space="preserve">
</t>
    </r>
    <r>
      <rPr>
        <sz val="14"/>
        <rFont val="宋体"/>
        <charset val="134"/>
      </rPr>
      <t>全髋人工关节置换术</t>
    </r>
    <r>
      <rPr>
        <sz val="14"/>
        <rFont val="Times New Roman"/>
        <charset val="134"/>
      </rPr>
      <t xml:space="preserve">
</t>
    </r>
    <r>
      <rPr>
        <sz val="14"/>
        <rFont val="宋体"/>
        <charset val="134"/>
      </rPr>
      <t>全髋人工关节置换联合截骨术</t>
    </r>
    <r>
      <rPr>
        <sz val="14"/>
        <rFont val="Times New Roman"/>
        <charset val="134"/>
      </rPr>
      <t xml:space="preserve">
</t>
    </r>
    <r>
      <rPr>
        <sz val="14"/>
        <rFont val="宋体"/>
        <charset val="134"/>
      </rPr>
      <t>全髋人工关节置换联合植骨术</t>
    </r>
    <r>
      <rPr>
        <sz val="14"/>
        <rFont val="Times New Roman"/>
        <charset val="134"/>
      </rPr>
      <t xml:space="preserve">
</t>
    </r>
    <r>
      <rPr>
        <sz val="14"/>
        <rFont val="宋体"/>
        <charset val="134"/>
      </rPr>
      <t>髋关节表面置换术</t>
    </r>
    <r>
      <rPr>
        <sz val="14"/>
        <rFont val="Times New Roman"/>
        <charset val="134"/>
      </rPr>
      <t xml:space="preserve">
</t>
    </r>
    <r>
      <rPr>
        <sz val="14"/>
        <rFont val="宋体"/>
        <charset val="134"/>
      </rPr>
      <t>人工股骨头置换术</t>
    </r>
    <r>
      <rPr>
        <sz val="14"/>
        <rFont val="Times New Roman"/>
        <charset val="134"/>
      </rPr>
      <t xml:space="preserve">
</t>
    </r>
    <r>
      <rPr>
        <sz val="14"/>
        <rFont val="宋体"/>
        <charset val="134"/>
      </rPr>
      <t>全膝人工关节置换术</t>
    </r>
    <r>
      <rPr>
        <sz val="14"/>
        <rFont val="Times New Roman"/>
        <charset val="134"/>
      </rPr>
      <t xml:space="preserve">
</t>
    </r>
    <r>
      <rPr>
        <sz val="14"/>
        <rFont val="宋体"/>
        <charset val="134"/>
      </rPr>
      <t>全膝人工关节置换联合截骨术</t>
    </r>
    <r>
      <rPr>
        <sz val="14"/>
        <rFont val="Times New Roman"/>
        <charset val="134"/>
      </rPr>
      <t xml:space="preserve">
</t>
    </r>
    <r>
      <rPr>
        <sz val="14"/>
        <rFont val="宋体"/>
        <charset val="134"/>
      </rPr>
      <t>全膝关节置换联合植骨</t>
    </r>
    <r>
      <rPr>
        <sz val="14"/>
        <rFont val="Times New Roman"/>
        <charset val="134"/>
      </rPr>
      <t>/</t>
    </r>
    <r>
      <rPr>
        <sz val="14"/>
        <rFont val="宋体"/>
        <charset val="134"/>
      </rPr>
      <t>垫片加强术</t>
    </r>
    <r>
      <rPr>
        <sz val="14"/>
        <rFont val="Times New Roman"/>
        <charset val="134"/>
      </rPr>
      <t xml:space="preserve">
</t>
    </r>
    <r>
      <rPr>
        <sz val="14"/>
        <rFont val="宋体"/>
        <charset val="134"/>
      </rPr>
      <t>膝关节单髁置换术</t>
    </r>
    <r>
      <rPr>
        <sz val="14"/>
        <rFont val="Times New Roman"/>
        <charset val="134"/>
      </rPr>
      <t xml:space="preserve">
</t>
    </r>
    <r>
      <rPr>
        <sz val="14"/>
        <rFont val="宋体"/>
        <charset val="134"/>
      </rPr>
      <t>膝关节部分置换术</t>
    </r>
    <r>
      <rPr>
        <sz val="14"/>
        <rFont val="Times New Roman"/>
        <charset val="134"/>
      </rPr>
      <t xml:space="preserve">
</t>
    </r>
    <r>
      <rPr>
        <sz val="14"/>
        <rFont val="宋体"/>
        <charset val="134"/>
      </rPr>
      <t>膝关节髌骨表面置换术</t>
    </r>
    <r>
      <rPr>
        <sz val="14"/>
        <rFont val="Times New Roman"/>
        <charset val="134"/>
      </rPr>
      <t xml:space="preserve">
</t>
    </r>
    <r>
      <rPr>
        <sz val="14"/>
        <rFont val="宋体"/>
        <charset val="134"/>
      </rPr>
      <t>全肩关节置换术</t>
    </r>
    <r>
      <rPr>
        <sz val="14"/>
        <rFont val="Times New Roman"/>
        <charset val="134"/>
      </rPr>
      <t xml:space="preserve">
</t>
    </r>
    <r>
      <rPr>
        <sz val="14"/>
        <rFont val="宋体"/>
        <charset val="134"/>
      </rPr>
      <t>反式人工肩关节置换术</t>
    </r>
    <r>
      <rPr>
        <sz val="14"/>
        <rFont val="Times New Roman"/>
        <charset val="134"/>
      </rPr>
      <t xml:space="preserve">
</t>
    </r>
    <r>
      <rPr>
        <sz val="14"/>
        <rFont val="宋体"/>
        <charset val="134"/>
      </rPr>
      <t>人工桡骨头置换术</t>
    </r>
    <r>
      <rPr>
        <sz val="14"/>
        <rFont val="Times New Roman"/>
        <charset val="134"/>
      </rPr>
      <t xml:space="preserve">
</t>
    </r>
    <r>
      <rPr>
        <sz val="14"/>
        <rFont val="宋体"/>
        <charset val="134"/>
      </rPr>
      <t>全髋人工关节翻修联合内固定术</t>
    </r>
    <r>
      <rPr>
        <sz val="14"/>
        <rFont val="Times New Roman"/>
        <charset val="134"/>
      </rPr>
      <t xml:space="preserve">
</t>
    </r>
    <r>
      <rPr>
        <sz val="14"/>
        <rFont val="宋体"/>
        <charset val="134"/>
      </rPr>
      <t>髌股关节置换术</t>
    </r>
    <r>
      <rPr>
        <sz val="14"/>
        <rFont val="Times New Roman"/>
        <charset val="134"/>
      </rPr>
      <t xml:space="preserve">
</t>
    </r>
    <r>
      <rPr>
        <sz val="14"/>
        <rFont val="宋体"/>
        <charset val="134"/>
      </rPr>
      <t>人工全踝关节置换术</t>
    </r>
    <r>
      <rPr>
        <sz val="14"/>
        <rFont val="Times New Roman"/>
        <charset val="134"/>
      </rPr>
      <t xml:space="preserve">
</t>
    </r>
    <r>
      <rPr>
        <sz val="14"/>
        <rFont val="宋体"/>
        <charset val="134"/>
      </rPr>
      <t>膝关节双间室置换术</t>
    </r>
  </si>
  <si>
    <t>HXD6T302</t>
  </si>
  <si>
    <r>
      <rPr>
        <sz val="14"/>
        <rFont val="宋体"/>
        <charset val="134"/>
      </rPr>
      <t>髋关节外科脱位术</t>
    </r>
  </si>
  <si>
    <r>
      <rPr>
        <sz val="14"/>
        <rFont val="Times New Roman"/>
        <charset val="134"/>
      </rPr>
      <t xml:space="preserve">11 </t>
    </r>
    <r>
      <rPr>
        <sz val="14"/>
        <rFont val="宋体"/>
        <charset val="134"/>
      </rPr>
      <t>关节翻修</t>
    </r>
  </si>
  <si>
    <t>HXD66303</t>
  </si>
  <si>
    <t>全髋人工关节翻修术</t>
  </si>
  <si>
    <t>HWG6L303
HWW6L302
HWN6L302
HXJ6L305
HXZ6L302
HXD6L303
HWV6L302</t>
  </si>
  <si>
    <r>
      <rPr>
        <sz val="14"/>
        <rFont val="宋体"/>
        <charset val="134"/>
      </rPr>
      <t>肩关节置换翻修术</t>
    </r>
    <r>
      <rPr>
        <sz val="14"/>
        <rFont val="Times New Roman"/>
        <charset val="134"/>
      </rPr>
      <t xml:space="preserve">
</t>
    </r>
    <r>
      <rPr>
        <sz val="14"/>
        <rFont val="宋体"/>
        <charset val="134"/>
      </rPr>
      <t>腕人工关节翻修术</t>
    </r>
    <r>
      <rPr>
        <sz val="14"/>
        <rFont val="Times New Roman"/>
        <charset val="134"/>
      </rPr>
      <t xml:space="preserve">
</t>
    </r>
    <r>
      <rPr>
        <sz val="14"/>
        <rFont val="宋体"/>
        <charset val="134"/>
      </rPr>
      <t>人工桡骨头翻修术</t>
    </r>
    <r>
      <rPr>
        <sz val="14"/>
        <rFont val="Times New Roman"/>
        <charset val="134"/>
      </rPr>
      <t xml:space="preserve">
</t>
    </r>
    <r>
      <rPr>
        <sz val="14"/>
        <rFont val="宋体"/>
        <charset val="134"/>
      </rPr>
      <t>全膝人工关节翻修术</t>
    </r>
    <r>
      <rPr>
        <sz val="14"/>
        <rFont val="Times New Roman"/>
        <charset val="134"/>
      </rPr>
      <t xml:space="preserve">
</t>
    </r>
    <r>
      <rPr>
        <sz val="14"/>
        <rFont val="宋体"/>
        <charset val="134"/>
      </rPr>
      <t>全踝人工关节翻修术</t>
    </r>
    <r>
      <rPr>
        <sz val="14"/>
        <rFont val="Times New Roman"/>
        <charset val="134"/>
      </rPr>
      <t xml:space="preserve">
</t>
    </r>
    <r>
      <rPr>
        <sz val="14"/>
        <rFont val="宋体"/>
        <charset val="134"/>
      </rPr>
      <t>全髋人工关节翻修术</t>
    </r>
    <r>
      <rPr>
        <sz val="14"/>
        <rFont val="Times New Roman"/>
        <charset val="134"/>
      </rPr>
      <t xml:space="preserve">
</t>
    </r>
    <r>
      <rPr>
        <sz val="14"/>
        <rFont val="宋体"/>
        <charset val="134"/>
      </rPr>
      <t>人工腕关节翻修术</t>
    </r>
  </si>
  <si>
    <r>
      <rPr>
        <sz val="14"/>
        <rFont val="宋体"/>
        <charset val="134"/>
      </rPr>
      <t>人工关节取出费</t>
    </r>
  </si>
  <si>
    <t>HWT6N301
HWW6N301
HXJ7P303
HWN6N301
HWV6N301
HX76K301</t>
  </si>
  <si>
    <r>
      <rPr>
        <sz val="14"/>
        <rFont val="宋体"/>
        <charset val="134"/>
      </rPr>
      <t>腕掌</t>
    </r>
    <r>
      <rPr>
        <sz val="14"/>
        <rFont val="Times New Roman"/>
        <charset val="134"/>
      </rPr>
      <t>/</t>
    </r>
    <r>
      <rPr>
        <sz val="14"/>
        <rFont val="宋体"/>
        <charset val="134"/>
      </rPr>
      <t>掌指</t>
    </r>
    <r>
      <rPr>
        <sz val="14"/>
        <rFont val="Times New Roman"/>
        <charset val="134"/>
      </rPr>
      <t>/</t>
    </r>
    <r>
      <rPr>
        <sz val="14"/>
        <rFont val="宋体"/>
        <charset val="134"/>
      </rPr>
      <t>指间人工关节取出术</t>
    </r>
    <r>
      <rPr>
        <sz val="14"/>
        <rFont val="Times New Roman"/>
        <charset val="134"/>
      </rPr>
      <t xml:space="preserve">
</t>
    </r>
    <r>
      <rPr>
        <sz val="14"/>
        <rFont val="宋体"/>
        <charset val="134"/>
      </rPr>
      <t>腕人工关节取出术</t>
    </r>
    <r>
      <rPr>
        <sz val="14"/>
        <rFont val="Times New Roman"/>
        <charset val="134"/>
      </rPr>
      <t xml:space="preserve">
</t>
    </r>
    <r>
      <rPr>
        <sz val="14"/>
        <rFont val="宋体"/>
        <charset val="134"/>
      </rPr>
      <t>膝人工关节取出关节成形术</t>
    </r>
    <r>
      <rPr>
        <sz val="14"/>
        <rFont val="Times New Roman"/>
        <charset val="134"/>
      </rPr>
      <t xml:space="preserve">
</t>
    </r>
    <r>
      <rPr>
        <sz val="14"/>
        <rFont val="宋体"/>
        <charset val="134"/>
      </rPr>
      <t>人工桡骨头取出术</t>
    </r>
    <r>
      <rPr>
        <sz val="14"/>
        <rFont val="Times New Roman"/>
        <charset val="134"/>
      </rPr>
      <t xml:space="preserve">
</t>
    </r>
    <r>
      <rPr>
        <sz val="14"/>
        <rFont val="宋体"/>
        <charset val="134"/>
      </rPr>
      <t>人工腕骨取出术</t>
    </r>
    <r>
      <rPr>
        <sz val="14"/>
        <rFont val="Times New Roman"/>
        <charset val="134"/>
      </rPr>
      <t xml:space="preserve">
</t>
    </r>
    <r>
      <rPr>
        <sz val="14"/>
        <rFont val="宋体"/>
        <charset val="134"/>
      </rPr>
      <t>人工关节取出关节间隔体植入术</t>
    </r>
  </si>
  <si>
    <r>
      <rPr>
        <sz val="14"/>
        <rFont val="宋体"/>
        <charset val="134"/>
      </rPr>
      <t>半月板移植费</t>
    </r>
  </si>
  <si>
    <r>
      <rPr>
        <sz val="14"/>
        <rFont val="宋体"/>
        <charset val="134"/>
      </rPr>
      <t>每半月板</t>
    </r>
  </si>
  <si>
    <t>TTJH0314</t>
  </si>
  <si>
    <t>膝关节自体软骨细胞移植术（手术）</t>
  </si>
  <si>
    <t>HXL7Q501</t>
  </si>
  <si>
    <r>
      <rPr>
        <sz val="14"/>
        <rFont val="宋体"/>
        <charset val="134"/>
      </rPr>
      <t>经关节镜同种异体半月板移植术</t>
    </r>
  </si>
  <si>
    <r>
      <rPr>
        <sz val="14"/>
        <rFont val="宋体"/>
        <charset val="134"/>
      </rPr>
      <t>骨骺移植费</t>
    </r>
  </si>
  <si>
    <t>HX67J302
HX67Q301
HX67Q302
HX67J301
HX67J303
HX77Q301</t>
  </si>
  <si>
    <r>
      <rPr>
        <sz val="14"/>
        <rFont val="宋体"/>
        <charset val="134"/>
      </rPr>
      <t>带筋膜蒂骨骺</t>
    </r>
    <r>
      <rPr>
        <sz val="14"/>
        <rFont val="Times New Roman"/>
        <charset val="134"/>
      </rPr>
      <t>/</t>
    </r>
    <r>
      <rPr>
        <sz val="14"/>
        <rFont val="宋体"/>
        <charset val="134"/>
      </rPr>
      <t>骨瓣移位术</t>
    </r>
    <r>
      <rPr>
        <sz val="14"/>
        <rFont val="Times New Roman"/>
        <charset val="134"/>
      </rPr>
      <t xml:space="preserve">
</t>
    </r>
    <r>
      <rPr>
        <sz val="14"/>
        <rFont val="宋体"/>
        <charset val="134"/>
      </rPr>
      <t>吻合血管的骨骺</t>
    </r>
    <r>
      <rPr>
        <sz val="14"/>
        <rFont val="Times New Roman"/>
        <charset val="134"/>
      </rPr>
      <t>/</t>
    </r>
    <r>
      <rPr>
        <sz val="14"/>
        <rFont val="宋体"/>
        <charset val="134"/>
      </rPr>
      <t>骨瓣皮瓣移植术</t>
    </r>
    <r>
      <rPr>
        <sz val="14"/>
        <rFont val="Times New Roman"/>
        <charset val="134"/>
      </rPr>
      <t xml:space="preserve">
</t>
    </r>
    <r>
      <rPr>
        <sz val="14"/>
        <rFont val="宋体"/>
        <charset val="134"/>
      </rPr>
      <t>吻合血管的骨骺</t>
    </r>
    <r>
      <rPr>
        <sz val="14"/>
        <rFont val="Times New Roman"/>
        <charset val="134"/>
      </rPr>
      <t>/</t>
    </r>
    <r>
      <rPr>
        <sz val="14"/>
        <rFont val="宋体"/>
        <charset val="134"/>
      </rPr>
      <t>骨瓣移植术</t>
    </r>
    <r>
      <rPr>
        <sz val="14"/>
        <rFont val="Times New Roman"/>
        <charset val="134"/>
      </rPr>
      <t xml:space="preserve">
</t>
    </r>
    <r>
      <rPr>
        <sz val="14"/>
        <rFont val="宋体"/>
        <charset val="134"/>
      </rPr>
      <t>带肌蒂骨骺</t>
    </r>
    <r>
      <rPr>
        <sz val="14"/>
        <rFont val="Times New Roman"/>
        <charset val="134"/>
      </rPr>
      <t>/</t>
    </r>
    <r>
      <rPr>
        <sz val="14"/>
        <rFont val="宋体"/>
        <charset val="134"/>
      </rPr>
      <t>骨瓣移位术</t>
    </r>
    <r>
      <rPr>
        <sz val="14"/>
        <rFont val="Times New Roman"/>
        <charset val="134"/>
      </rPr>
      <t xml:space="preserve">
</t>
    </r>
    <r>
      <rPr>
        <sz val="14"/>
        <rFont val="宋体"/>
        <charset val="134"/>
      </rPr>
      <t>带血管蒂骨骺</t>
    </r>
    <r>
      <rPr>
        <sz val="14"/>
        <rFont val="Times New Roman"/>
        <charset val="134"/>
      </rPr>
      <t>/</t>
    </r>
    <r>
      <rPr>
        <sz val="14"/>
        <rFont val="宋体"/>
        <charset val="134"/>
      </rPr>
      <t>骨瓣移位术</t>
    </r>
    <r>
      <rPr>
        <sz val="14"/>
        <rFont val="Times New Roman"/>
        <charset val="134"/>
      </rPr>
      <t xml:space="preserve">
</t>
    </r>
    <r>
      <rPr>
        <sz val="14"/>
        <rFont val="宋体"/>
        <charset val="134"/>
      </rPr>
      <t>骨骺早闭骨桥切除脂肪移植术</t>
    </r>
  </si>
  <si>
    <r>
      <rPr>
        <sz val="14"/>
        <rFont val="宋体"/>
        <charset val="134"/>
      </rPr>
      <t>骨骺固定费</t>
    </r>
  </si>
  <si>
    <t>HX671301</t>
  </si>
  <si>
    <t>骨骺固定术</t>
  </si>
  <si>
    <t>HWS7M302
HXG7M327
HX67M303
HX17M307
HX17M308
HX67M305
HWS7M303
HX67M304</t>
  </si>
  <si>
    <r>
      <rPr>
        <sz val="14"/>
        <rFont val="宋体"/>
        <charset val="134"/>
      </rPr>
      <t>掌</t>
    </r>
    <r>
      <rPr>
        <sz val="14"/>
        <rFont val="Times New Roman"/>
        <charset val="134"/>
      </rPr>
      <t>/</t>
    </r>
    <r>
      <rPr>
        <sz val="14"/>
        <rFont val="宋体"/>
        <charset val="134"/>
      </rPr>
      <t>指骨骺阻滞术</t>
    </r>
    <r>
      <rPr>
        <sz val="14"/>
        <rFont val="Times New Roman"/>
        <charset val="134"/>
      </rPr>
      <t xml:space="preserve">
</t>
    </r>
    <r>
      <rPr>
        <sz val="14"/>
        <rFont val="宋体"/>
        <charset val="134"/>
      </rPr>
      <t>股骨头骨骺滑脱牵引复位内固定术</t>
    </r>
    <r>
      <rPr>
        <sz val="14"/>
        <rFont val="Times New Roman"/>
        <charset val="134"/>
      </rPr>
      <t xml:space="preserve">
</t>
    </r>
    <r>
      <rPr>
        <sz val="14"/>
        <rFont val="宋体"/>
        <charset val="134"/>
      </rPr>
      <t>临时骺阻滞术</t>
    </r>
    <r>
      <rPr>
        <sz val="14"/>
        <rFont val="Times New Roman"/>
        <charset val="134"/>
      </rPr>
      <t xml:space="preserve">
</t>
    </r>
    <r>
      <rPr>
        <sz val="14"/>
        <rFont val="宋体"/>
        <charset val="134"/>
      </rPr>
      <t>跖趾骨骺阻滞术</t>
    </r>
    <r>
      <rPr>
        <sz val="14"/>
        <rFont val="Times New Roman"/>
        <charset val="134"/>
      </rPr>
      <t xml:space="preserve">
</t>
    </r>
    <r>
      <rPr>
        <sz val="14"/>
        <rFont val="宋体"/>
        <charset val="134"/>
      </rPr>
      <t>跖趾骨骺融合术</t>
    </r>
    <r>
      <rPr>
        <sz val="14"/>
        <rFont val="Times New Roman"/>
        <charset val="134"/>
      </rPr>
      <t xml:space="preserve">
</t>
    </r>
    <r>
      <rPr>
        <sz val="14"/>
        <rFont val="宋体"/>
        <charset val="134"/>
      </rPr>
      <t>肢体骨骺阻滞融合术</t>
    </r>
    <r>
      <rPr>
        <sz val="14"/>
        <rFont val="Times New Roman"/>
        <charset val="134"/>
      </rPr>
      <t xml:space="preserve">
</t>
    </r>
    <r>
      <rPr>
        <sz val="14"/>
        <rFont val="宋体"/>
        <charset val="134"/>
      </rPr>
      <t>掌</t>
    </r>
    <r>
      <rPr>
        <sz val="14"/>
        <rFont val="Times New Roman"/>
        <charset val="134"/>
      </rPr>
      <t>/</t>
    </r>
    <r>
      <rPr>
        <sz val="14"/>
        <rFont val="宋体"/>
        <charset val="134"/>
      </rPr>
      <t>指骨骺融合术</t>
    </r>
    <r>
      <rPr>
        <sz val="14"/>
        <rFont val="Times New Roman"/>
        <charset val="134"/>
      </rPr>
      <t xml:space="preserve">
</t>
    </r>
    <r>
      <rPr>
        <sz val="14"/>
        <rFont val="宋体"/>
        <charset val="134"/>
      </rPr>
      <t>骨骺固定术</t>
    </r>
  </si>
  <si>
    <t>HX66S302</t>
  </si>
  <si>
    <r>
      <rPr>
        <sz val="14"/>
        <rFont val="宋体"/>
        <charset val="134"/>
      </rPr>
      <t>骨骺开放术</t>
    </r>
  </si>
  <si>
    <r>
      <rPr>
        <sz val="14"/>
        <rFont val="Times New Roman"/>
        <charset val="134"/>
      </rPr>
      <t xml:space="preserve">01 </t>
    </r>
    <r>
      <rPr>
        <sz val="14"/>
        <rFont val="宋体"/>
        <charset val="134"/>
      </rPr>
      <t>先天性巨指骺闭合</t>
    </r>
  </si>
  <si>
    <r>
      <rPr>
        <sz val="14"/>
        <rFont val="宋体"/>
        <charset val="134"/>
      </rPr>
      <t>肢体神经松解费</t>
    </r>
  </si>
  <si>
    <r>
      <rPr>
        <sz val="14"/>
        <rFont val="宋体"/>
        <charset val="134"/>
      </rPr>
      <t>每根</t>
    </r>
  </si>
  <si>
    <t>TTJH0350
TTJH0449
TTJH0429</t>
  </si>
  <si>
    <r>
      <rPr>
        <sz val="14"/>
        <rFont val="宋体"/>
        <charset val="134"/>
      </rPr>
      <t>臂丛神经探查术</t>
    </r>
    <r>
      <rPr>
        <sz val="14"/>
        <rFont val="Times New Roman"/>
        <charset val="134"/>
      </rPr>
      <t xml:space="preserve">
</t>
    </r>
    <r>
      <rPr>
        <sz val="14"/>
        <rFont val="宋体"/>
        <charset val="134"/>
      </rPr>
      <t>闭孔神经切断术
尺N前移</t>
    </r>
  </si>
  <si>
    <t>HCS7C304
HCS7J303
HCS7C301
HCS7C302
HCS7C303
HCV7C301
HCV7C302
HCV7C303
HXW7C301
HXX6U301</t>
  </si>
  <si>
    <r>
      <rPr>
        <sz val="14"/>
        <rFont val="宋体"/>
        <charset val="134"/>
      </rPr>
      <t>尺神经松解术</t>
    </r>
    <r>
      <rPr>
        <sz val="14"/>
        <rFont val="Times New Roman"/>
        <charset val="134"/>
      </rPr>
      <t xml:space="preserve">
</t>
    </r>
    <r>
      <rPr>
        <sz val="14"/>
        <rFont val="宋体"/>
        <charset val="134"/>
      </rPr>
      <t>肘管切开尺神经前置术</t>
    </r>
    <r>
      <rPr>
        <sz val="14"/>
        <rFont val="Times New Roman"/>
        <charset val="134"/>
      </rPr>
      <t xml:space="preserve">
</t>
    </r>
    <r>
      <rPr>
        <sz val="14"/>
        <rFont val="宋体"/>
        <charset val="134"/>
      </rPr>
      <t>锁骨上臂丛神经探查松解术</t>
    </r>
    <r>
      <rPr>
        <sz val="14"/>
        <rFont val="Times New Roman"/>
        <charset val="134"/>
      </rPr>
      <t xml:space="preserve">
</t>
    </r>
    <r>
      <rPr>
        <sz val="14"/>
        <rFont val="宋体"/>
        <charset val="134"/>
      </rPr>
      <t>锁骨下臂丛神经探查松解术</t>
    </r>
    <r>
      <rPr>
        <sz val="14"/>
        <rFont val="Times New Roman"/>
        <charset val="134"/>
      </rPr>
      <t xml:space="preserve">
</t>
    </r>
    <r>
      <rPr>
        <sz val="14"/>
        <rFont val="宋体"/>
        <charset val="134"/>
      </rPr>
      <t>全臂丛神经损伤神经探查松解术</t>
    </r>
    <r>
      <rPr>
        <sz val="14"/>
        <rFont val="Times New Roman"/>
        <charset val="134"/>
      </rPr>
      <t xml:space="preserve">
</t>
    </r>
    <r>
      <rPr>
        <sz val="14"/>
        <rFont val="宋体"/>
        <charset val="134"/>
      </rPr>
      <t>骶丛神经探查松解术</t>
    </r>
    <r>
      <rPr>
        <sz val="14"/>
        <rFont val="Times New Roman"/>
        <charset val="134"/>
      </rPr>
      <t xml:space="preserve">
</t>
    </r>
    <r>
      <rPr>
        <sz val="14"/>
        <rFont val="宋体"/>
        <charset val="134"/>
      </rPr>
      <t>坐骨</t>
    </r>
    <r>
      <rPr>
        <sz val="14"/>
        <rFont val="Times New Roman"/>
        <charset val="134"/>
      </rPr>
      <t>/</t>
    </r>
    <r>
      <rPr>
        <sz val="14"/>
        <rFont val="宋体"/>
        <charset val="134"/>
      </rPr>
      <t>股神经探查松解术</t>
    </r>
    <r>
      <rPr>
        <sz val="14"/>
        <rFont val="Times New Roman"/>
        <charset val="134"/>
      </rPr>
      <t xml:space="preserve">
</t>
    </r>
    <r>
      <rPr>
        <sz val="14"/>
        <rFont val="宋体"/>
        <charset val="134"/>
      </rPr>
      <t>经盆腔坐骨</t>
    </r>
    <r>
      <rPr>
        <sz val="14"/>
        <rFont val="Times New Roman"/>
        <charset val="134"/>
      </rPr>
      <t>/</t>
    </r>
    <r>
      <rPr>
        <sz val="14"/>
        <rFont val="宋体"/>
        <charset val="134"/>
      </rPr>
      <t>股神经探查松解术</t>
    </r>
    <r>
      <rPr>
        <sz val="14"/>
        <rFont val="Times New Roman"/>
        <charset val="134"/>
      </rPr>
      <t xml:space="preserve">
</t>
    </r>
    <r>
      <rPr>
        <sz val="14"/>
        <rFont val="宋体"/>
        <charset val="134"/>
      </rPr>
      <t>踝管松解术</t>
    </r>
    <r>
      <rPr>
        <sz val="14"/>
        <rFont val="Times New Roman"/>
        <charset val="134"/>
      </rPr>
      <t xml:space="preserve">
</t>
    </r>
    <r>
      <rPr>
        <sz val="14"/>
        <rFont val="宋体"/>
        <charset val="134"/>
      </rPr>
      <t>足伸拇短肌去神经术</t>
    </r>
  </si>
  <si>
    <t>HCS6E301
HCY6E301</t>
  </si>
  <si>
    <r>
      <rPr>
        <sz val="14"/>
        <rFont val="宋体"/>
        <charset val="134"/>
      </rPr>
      <t>腋神经探查术</t>
    </r>
    <r>
      <rPr>
        <sz val="14"/>
        <rFont val="Times New Roman"/>
        <charset val="134"/>
      </rPr>
      <t xml:space="preserve">
</t>
    </r>
    <r>
      <rPr>
        <sz val="14"/>
        <rFont val="宋体"/>
        <charset val="134"/>
      </rPr>
      <t>神经肌腱探查术</t>
    </r>
  </si>
  <si>
    <r>
      <rPr>
        <sz val="14"/>
        <rFont val="宋体"/>
        <charset val="134"/>
      </rPr>
      <t>肢体神经修复费</t>
    </r>
  </si>
  <si>
    <t>TTJH0349
TTJH0383
TTJH0415
TTJH0416</t>
  </si>
  <si>
    <r>
      <rPr>
        <sz val="14"/>
        <rFont val="宋体"/>
        <charset val="134"/>
      </rPr>
      <t>神经肌腱探查吻合术</t>
    </r>
    <r>
      <rPr>
        <sz val="14"/>
        <rFont val="Times New Roman"/>
        <charset val="134"/>
      </rPr>
      <t xml:space="preserve">
</t>
    </r>
    <r>
      <rPr>
        <sz val="14"/>
        <rFont val="宋体"/>
        <charset val="134"/>
      </rPr>
      <t>显微外科手术
指"N"探查吻合术
前臂N探查吻合术</t>
    </r>
  </si>
  <si>
    <t>HCV7Q301
HCA7Q301
HCA7Q302
HCS7J301
HCS7Q301
HCV7Q302</t>
  </si>
  <si>
    <r>
      <rPr>
        <sz val="14"/>
        <rFont val="宋体"/>
        <charset val="134"/>
      </rPr>
      <t>腓肠神经移植术</t>
    </r>
    <r>
      <rPr>
        <sz val="14"/>
        <rFont val="Times New Roman"/>
        <charset val="134"/>
      </rPr>
      <t xml:space="preserve">
</t>
    </r>
    <r>
      <rPr>
        <sz val="14"/>
        <rFont val="宋体"/>
        <charset val="134"/>
      </rPr>
      <t>吻合血管的周围神经移植术</t>
    </r>
    <r>
      <rPr>
        <sz val="14"/>
        <rFont val="Times New Roman"/>
        <charset val="134"/>
      </rPr>
      <t xml:space="preserve">
</t>
    </r>
    <r>
      <rPr>
        <sz val="14"/>
        <rFont val="宋体"/>
        <charset val="134"/>
      </rPr>
      <t>周围神经移植缝合术</t>
    </r>
    <r>
      <rPr>
        <sz val="14"/>
        <rFont val="Times New Roman"/>
        <charset val="134"/>
      </rPr>
      <t xml:space="preserve">
</t>
    </r>
    <r>
      <rPr>
        <sz val="14"/>
        <rFont val="宋体"/>
        <charset val="134"/>
      </rPr>
      <t>神经移植臂丛神经缝合术</t>
    </r>
    <r>
      <rPr>
        <sz val="14"/>
        <rFont val="Times New Roman"/>
        <charset val="134"/>
      </rPr>
      <t xml:space="preserve">
</t>
    </r>
    <r>
      <rPr>
        <sz val="14"/>
        <rFont val="宋体"/>
        <charset val="134"/>
      </rPr>
      <t>臂丛神经移位移植术</t>
    </r>
    <r>
      <rPr>
        <sz val="14"/>
        <rFont val="Times New Roman"/>
        <charset val="134"/>
      </rPr>
      <t xml:space="preserve">
</t>
    </r>
    <r>
      <rPr>
        <sz val="14"/>
        <rFont val="宋体"/>
        <charset val="134"/>
      </rPr>
      <t>坐骨</t>
    </r>
    <r>
      <rPr>
        <sz val="14"/>
        <rFont val="Times New Roman"/>
        <charset val="134"/>
      </rPr>
      <t>/</t>
    </r>
    <r>
      <rPr>
        <sz val="14"/>
        <rFont val="宋体"/>
        <charset val="134"/>
      </rPr>
      <t>股神经移植缝合术</t>
    </r>
  </si>
  <si>
    <r>
      <rPr>
        <sz val="14"/>
        <rFont val="宋体"/>
        <charset val="134"/>
      </rPr>
      <t>肢体血管吻合费</t>
    </r>
  </si>
  <si>
    <t>TTJH0383
TTJH1163</t>
  </si>
  <si>
    <r>
      <rPr>
        <sz val="14"/>
        <rFont val="宋体"/>
        <charset val="134"/>
      </rPr>
      <t>显微外科手术</t>
    </r>
    <r>
      <rPr>
        <sz val="14"/>
        <rFont val="Times New Roman"/>
        <charset val="134"/>
      </rPr>
      <t xml:space="preserve">
</t>
    </r>
    <r>
      <rPr>
        <sz val="14"/>
        <rFont val="宋体"/>
        <charset val="134"/>
      </rPr>
      <t>小血管吻合术</t>
    </r>
  </si>
  <si>
    <t>HL87K301</t>
  </si>
  <si>
    <r>
      <rPr>
        <sz val="14"/>
        <rFont val="宋体"/>
        <charset val="134"/>
      </rPr>
      <t>足背血管修补</t>
    </r>
    <r>
      <rPr>
        <sz val="14"/>
        <rFont val="Times New Roman"/>
        <charset val="134"/>
      </rPr>
      <t>/</t>
    </r>
    <r>
      <rPr>
        <sz val="14"/>
        <rFont val="宋体"/>
        <charset val="134"/>
      </rPr>
      <t>吻合术</t>
    </r>
  </si>
  <si>
    <r>
      <rPr>
        <sz val="14"/>
        <rFont val="宋体"/>
        <charset val="134"/>
      </rPr>
      <t>肌腱滑脱修复费</t>
    </r>
  </si>
  <si>
    <t>HXJ7P304
HXS7P301</t>
  </si>
  <si>
    <r>
      <rPr>
        <sz val="14"/>
        <rFont val="宋体"/>
        <charset val="134"/>
      </rPr>
      <t>鹅足弹响矫正术</t>
    </r>
    <r>
      <rPr>
        <sz val="14"/>
        <rFont val="Times New Roman"/>
        <charset val="134"/>
      </rPr>
      <t xml:space="preserve">
</t>
    </r>
    <r>
      <rPr>
        <sz val="14"/>
        <rFont val="宋体"/>
        <charset val="134"/>
      </rPr>
      <t>腓骨肌腱脱位修复术</t>
    </r>
  </si>
  <si>
    <r>
      <rPr>
        <sz val="14"/>
        <rFont val="宋体"/>
        <charset val="134"/>
      </rPr>
      <t>肌腱</t>
    </r>
    <r>
      <rPr>
        <sz val="14"/>
        <rFont val="Times New Roman"/>
        <charset val="134"/>
      </rPr>
      <t>/</t>
    </r>
    <r>
      <rPr>
        <sz val="14"/>
        <rFont val="宋体"/>
        <charset val="134"/>
      </rPr>
      <t>肌肉切取费</t>
    </r>
  </si>
  <si>
    <t>TTJH0401
TTJH0466</t>
  </si>
  <si>
    <r>
      <rPr>
        <sz val="14"/>
        <rFont val="宋体"/>
        <charset val="134"/>
      </rPr>
      <t>胸锁乳突肌切断术</t>
    </r>
    <r>
      <rPr>
        <sz val="14"/>
        <rFont val="Times New Roman"/>
        <charset val="134"/>
      </rPr>
      <t xml:space="preserve">
</t>
    </r>
    <r>
      <rPr>
        <sz val="14"/>
        <rFont val="宋体"/>
        <charset val="134"/>
      </rPr>
      <t>手足指腱鞘切除术</t>
    </r>
  </si>
  <si>
    <t>HXD6U501
HX86T301
HX86T302
HX87S301
HW16T301
HXX6T501
HWE6T301
HWE6T501
HWK6T501
HVK6W302
HWE6U301
HXM6U301
HXM6U501
HXT6U501
HX87S302
HX86U304
HW56U301</t>
  </si>
  <si>
    <r>
      <rPr>
        <sz val="14"/>
        <rFont val="宋体"/>
        <charset val="134"/>
      </rPr>
      <t>经关节镜股骨头韧带切除术</t>
    </r>
    <r>
      <rPr>
        <sz val="14"/>
        <rFont val="Times New Roman"/>
        <charset val="134"/>
      </rPr>
      <t xml:space="preserve">
</t>
    </r>
    <r>
      <rPr>
        <sz val="14"/>
        <rFont val="宋体"/>
        <charset val="134"/>
      </rPr>
      <t>肌腱切断术</t>
    </r>
    <r>
      <rPr>
        <sz val="14"/>
        <rFont val="Times New Roman"/>
        <charset val="134"/>
      </rPr>
      <t xml:space="preserve">
</t>
    </r>
    <r>
      <rPr>
        <sz val="14"/>
        <rFont val="宋体"/>
        <charset val="134"/>
      </rPr>
      <t>小肌肉切断术</t>
    </r>
    <r>
      <rPr>
        <sz val="14"/>
        <rFont val="Times New Roman"/>
        <charset val="134"/>
      </rPr>
      <t xml:space="preserve">
</t>
    </r>
    <r>
      <rPr>
        <sz val="14"/>
        <rFont val="宋体"/>
        <charset val="134"/>
      </rPr>
      <t>肌腱切取术</t>
    </r>
    <r>
      <rPr>
        <sz val="14"/>
        <rFont val="Times New Roman"/>
        <charset val="134"/>
      </rPr>
      <t xml:space="preserve">
</t>
    </r>
    <r>
      <rPr>
        <sz val="14"/>
        <rFont val="宋体"/>
        <charset val="134"/>
      </rPr>
      <t>掌腱膜切断术</t>
    </r>
    <r>
      <rPr>
        <sz val="14"/>
        <rFont val="Times New Roman"/>
        <charset val="134"/>
      </rPr>
      <t xml:space="preserve">
</t>
    </r>
    <r>
      <rPr>
        <sz val="14"/>
        <rFont val="宋体"/>
        <charset val="134"/>
      </rPr>
      <t>经关节镜跖腱膜切断术</t>
    </r>
    <r>
      <rPr>
        <sz val="14"/>
        <rFont val="Times New Roman"/>
        <charset val="134"/>
      </rPr>
      <t xml:space="preserve">
</t>
    </r>
    <r>
      <rPr>
        <sz val="14"/>
        <rFont val="宋体"/>
        <charset val="134"/>
      </rPr>
      <t>臂丛神经松解肌肉软组织切断术</t>
    </r>
    <r>
      <rPr>
        <sz val="14"/>
        <rFont val="Times New Roman"/>
        <charset val="134"/>
      </rPr>
      <t xml:space="preserve">
</t>
    </r>
    <r>
      <rPr>
        <sz val="14"/>
        <rFont val="宋体"/>
        <charset val="134"/>
      </rPr>
      <t>经腔镜臂丛神经松解肌肉软组织切断术</t>
    </r>
    <r>
      <rPr>
        <sz val="14"/>
        <rFont val="Times New Roman"/>
        <charset val="134"/>
      </rPr>
      <t xml:space="preserve">
</t>
    </r>
    <r>
      <rPr>
        <sz val="14"/>
        <rFont val="宋体"/>
        <charset val="134"/>
      </rPr>
      <t>经关节镜肱二头肌腱长头切断术</t>
    </r>
    <r>
      <rPr>
        <sz val="14"/>
        <rFont val="Times New Roman"/>
        <charset val="134"/>
      </rPr>
      <t xml:space="preserve">
</t>
    </r>
    <r>
      <rPr>
        <sz val="14"/>
        <rFont val="宋体"/>
        <charset val="134"/>
      </rPr>
      <t>项韧带切除术</t>
    </r>
    <r>
      <rPr>
        <sz val="14"/>
        <rFont val="Times New Roman"/>
        <charset val="134"/>
      </rPr>
      <t xml:space="preserve">
</t>
    </r>
    <r>
      <rPr>
        <sz val="14"/>
        <rFont val="宋体"/>
        <charset val="134"/>
      </rPr>
      <t>肩胛舌骨肌部分切除术</t>
    </r>
    <r>
      <rPr>
        <sz val="14"/>
        <rFont val="Times New Roman"/>
        <charset val="134"/>
      </rPr>
      <t xml:space="preserve">
</t>
    </r>
    <r>
      <rPr>
        <sz val="14"/>
        <rFont val="宋体"/>
        <charset val="134"/>
      </rPr>
      <t>切开髌腱腱围切除术</t>
    </r>
    <r>
      <rPr>
        <sz val="14"/>
        <rFont val="Times New Roman"/>
        <charset val="134"/>
      </rPr>
      <t xml:space="preserve">
</t>
    </r>
    <r>
      <rPr>
        <sz val="14"/>
        <rFont val="宋体"/>
        <charset val="134"/>
      </rPr>
      <t>经关节镜髌腱腱围切除术</t>
    </r>
    <r>
      <rPr>
        <sz val="14"/>
        <rFont val="Times New Roman"/>
        <charset val="134"/>
      </rPr>
      <t xml:space="preserve">
</t>
    </r>
    <r>
      <rPr>
        <sz val="14"/>
        <rFont val="宋体"/>
        <charset val="134"/>
      </rPr>
      <t>经关节镜跟腱腱围切除术</t>
    </r>
    <r>
      <rPr>
        <sz val="14"/>
        <rFont val="Times New Roman"/>
        <charset val="134"/>
      </rPr>
      <t xml:space="preserve">
</t>
    </r>
    <r>
      <rPr>
        <sz val="14"/>
        <rFont val="宋体"/>
        <charset val="134"/>
      </rPr>
      <t>游离肌肉切取术</t>
    </r>
    <r>
      <rPr>
        <sz val="14"/>
        <rFont val="Times New Roman"/>
        <charset val="134"/>
      </rPr>
      <t xml:space="preserve">
</t>
    </r>
    <r>
      <rPr>
        <sz val="14"/>
        <rFont val="宋体"/>
        <charset val="134"/>
      </rPr>
      <t>腱鞘切除术</t>
    </r>
    <r>
      <rPr>
        <sz val="14"/>
        <rFont val="Times New Roman"/>
        <charset val="134"/>
      </rPr>
      <t xml:space="preserve">
</t>
    </r>
    <r>
      <rPr>
        <sz val="14"/>
        <rFont val="宋体"/>
        <charset val="134"/>
      </rPr>
      <t>指伸肌腱腱帽部分切除术</t>
    </r>
  </si>
  <si>
    <t>HVH6U307
HXM7P304</t>
  </si>
  <si>
    <r>
      <rPr>
        <sz val="14"/>
        <rFont val="宋体"/>
        <charset val="134"/>
      </rPr>
      <t>颈椎前纵韧带骨化切除术</t>
    </r>
    <r>
      <rPr>
        <sz val="14"/>
        <rFont val="Times New Roman"/>
        <charset val="134"/>
      </rPr>
      <t xml:space="preserve">
</t>
    </r>
    <r>
      <rPr>
        <sz val="14"/>
        <rFont val="宋体"/>
        <charset val="134"/>
      </rPr>
      <t>髌腱移植物取出修整术</t>
    </r>
    <r>
      <rPr>
        <sz val="14"/>
        <rFont val="Times New Roman"/>
        <charset val="134"/>
      </rPr>
      <t xml:space="preserve">
</t>
    </r>
  </si>
  <si>
    <r>
      <rPr>
        <sz val="14"/>
        <rFont val="宋体"/>
        <charset val="134"/>
      </rPr>
      <t>肌腱</t>
    </r>
    <r>
      <rPr>
        <sz val="14"/>
        <rFont val="Times New Roman"/>
        <charset val="134"/>
      </rPr>
      <t>/</t>
    </r>
    <r>
      <rPr>
        <sz val="14"/>
        <rFont val="宋体"/>
        <charset val="134"/>
      </rPr>
      <t>肌肉松解费</t>
    </r>
  </si>
  <si>
    <t>TTJH0374
TTJH0394
TTJH0404
TTJH0420
TTJH0423
TTJH0428
TTJH0434</t>
  </si>
  <si>
    <r>
      <rPr>
        <sz val="14"/>
        <rFont val="宋体"/>
        <charset val="134"/>
      </rPr>
      <t>前斜角肌松解劲肋切除术
多指肌腱松解
肌腱松解指间关节融合
臂肌松解术
神经探查肌腱松解术
手部肌腱粘连松解术</t>
    </r>
    <r>
      <rPr>
        <sz val="14"/>
        <rFont val="Times New Roman"/>
        <charset val="134"/>
      </rPr>
      <t xml:space="preserve">
</t>
    </r>
    <r>
      <rPr>
        <sz val="14"/>
        <rFont val="宋体"/>
        <charset val="134"/>
      </rPr>
      <t>手指腱鞘松解术</t>
    </r>
  </si>
  <si>
    <t>HVD7P301
HX87C301
HWU7C301
HXE7C301
HXE7C302
HXE7C501
HWL7C301
HWW7C302
HWW7C502
HW47C301
HXE6U501
HXT6U301
HXT6U502
HXT6U503
HXU7C301
HXX7C301
HX86U301
HX86U501
HX87P303
HXW7C301
HXE7C502
HXW6U301
HVG6U301
HVG6U302
HVG6W301</t>
  </si>
  <si>
    <r>
      <rPr>
        <sz val="14"/>
        <rFont val="宋体"/>
        <charset val="134"/>
      </rPr>
      <t>肌性斜颈矫正术</t>
    </r>
    <r>
      <rPr>
        <sz val="14"/>
        <rFont val="Times New Roman"/>
        <charset val="134"/>
      </rPr>
      <t xml:space="preserve">
</t>
    </r>
    <r>
      <rPr>
        <sz val="14"/>
        <rFont val="宋体"/>
        <charset val="134"/>
      </rPr>
      <t>肌肉松解术</t>
    </r>
    <r>
      <rPr>
        <sz val="14"/>
        <rFont val="Times New Roman"/>
        <charset val="134"/>
      </rPr>
      <t xml:space="preserve">
</t>
    </r>
    <r>
      <rPr>
        <sz val="14"/>
        <rFont val="宋体"/>
        <charset val="134"/>
      </rPr>
      <t>指</t>
    </r>
    <r>
      <rPr>
        <sz val="14"/>
        <rFont val="Times New Roman"/>
        <charset val="134"/>
      </rPr>
      <t>/</t>
    </r>
    <r>
      <rPr>
        <sz val="14"/>
        <rFont val="宋体"/>
        <charset val="134"/>
      </rPr>
      <t>腕屈肌腱粘连松解术</t>
    </r>
    <r>
      <rPr>
        <sz val="14"/>
        <rFont val="Times New Roman"/>
        <charset val="134"/>
      </rPr>
      <t xml:space="preserve">
</t>
    </r>
    <r>
      <rPr>
        <sz val="14"/>
        <rFont val="宋体"/>
        <charset val="134"/>
      </rPr>
      <t>髂胫束松解术</t>
    </r>
    <r>
      <rPr>
        <sz val="14"/>
        <rFont val="Times New Roman"/>
        <charset val="134"/>
      </rPr>
      <t xml:space="preserve">
</t>
    </r>
    <r>
      <rPr>
        <sz val="14"/>
        <rFont val="宋体"/>
        <charset val="134"/>
      </rPr>
      <t>臀大肌挛缩切除松解术</t>
    </r>
    <r>
      <rPr>
        <sz val="14"/>
        <rFont val="Times New Roman"/>
        <charset val="134"/>
      </rPr>
      <t xml:space="preserve">
</t>
    </r>
    <r>
      <rPr>
        <sz val="14"/>
        <rFont val="宋体"/>
        <charset val="134"/>
      </rPr>
      <t>经关节镜髂胫束松解术</t>
    </r>
    <r>
      <rPr>
        <sz val="14"/>
        <rFont val="Times New Roman"/>
        <charset val="134"/>
      </rPr>
      <t xml:space="preserve">
</t>
    </r>
    <r>
      <rPr>
        <sz val="14"/>
        <rFont val="宋体"/>
        <charset val="134"/>
      </rPr>
      <t>前臂缺血挛缩探查松解术</t>
    </r>
    <r>
      <rPr>
        <sz val="14"/>
        <rFont val="Times New Roman"/>
        <charset val="134"/>
      </rPr>
      <t xml:space="preserve">
</t>
    </r>
    <r>
      <rPr>
        <sz val="14"/>
        <rFont val="宋体"/>
        <charset val="134"/>
      </rPr>
      <t>开放腕横韧带松解术</t>
    </r>
    <r>
      <rPr>
        <sz val="14"/>
        <rFont val="Times New Roman"/>
        <charset val="134"/>
      </rPr>
      <t xml:space="preserve">
</t>
    </r>
    <r>
      <rPr>
        <sz val="14"/>
        <rFont val="宋体"/>
        <charset val="134"/>
      </rPr>
      <t>经关节镜腕横韧带松解术</t>
    </r>
    <r>
      <rPr>
        <sz val="14"/>
        <rFont val="Times New Roman"/>
        <charset val="134"/>
      </rPr>
      <t xml:space="preserve">
</t>
    </r>
    <r>
      <rPr>
        <sz val="14"/>
        <rFont val="宋体"/>
        <charset val="134"/>
      </rPr>
      <t>指韧带松解术</t>
    </r>
    <r>
      <rPr>
        <sz val="14"/>
        <rFont val="Times New Roman"/>
        <charset val="134"/>
      </rPr>
      <t xml:space="preserve">
</t>
    </r>
    <r>
      <rPr>
        <sz val="14"/>
        <rFont val="宋体"/>
        <charset val="134"/>
      </rPr>
      <t>经关节镜臀中肌清理术</t>
    </r>
    <r>
      <rPr>
        <sz val="14"/>
        <rFont val="Times New Roman"/>
        <charset val="134"/>
      </rPr>
      <t xml:space="preserve">
</t>
    </r>
    <r>
      <rPr>
        <sz val="14"/>
        <rFont val="宋体"/>
        <charset val="134"/>
      </rPr>
      <t>跟腱清理术</t>
    </r>
    <r>
      <rPr>
        <sz val="14"/>
        <rFont val="Times New Roman"/>
        <charset val="134"/>
      </rPr>
      <t xml:space="preserve">
</t>
    </r>
    <r>
      <rPr>
        <sz val="14"/>
        <rFont val="宋体"/>
        <charset val="134"/>
      </rPr>
      <t>经关节镜跟腱清理术</t>
    </r>
    <r>
      <rPr>
        <sz val="14"/>
        <rFont val="Times New Roman"/>
        <charset val="134"/>
      </rPr>
      <t xml:space="preserve">
</t>
    </r>
    <r>
      <rPr>
        <sz val="14"/>
        <rFont val="宋体"/>
        <charset val="134"/>
      </rPr>
      <t>经关节镜跟腱病灶清理术</t>
    </r>
    <r>
      <rPr>
        <sz val="14"/>
        <rFont val="Times New Roman"/>
        <charset val="134"/>
      </rPr>
      <t xml:space="preserve">
</t>
    </r>
    <r>
      <rPr>
        <sz val="14"/>
        <rFont val="宋体"/>
        <charset val="134"/>
      </rPr>
      <t>足韧带松解术</t>
    </r>
    <r>
      <rPr>
        <sz val="14"/>
        <rFont val="Times New Roman"/>
        <charset val="134"/>
      </rPr>
      <t xml:space="preserve">
</t>
    </r>
    <r>
      <rPr>
        <sz val="14"/>
        <rFont val="宋体"/>
        <charset val="134"/>
      </rPr>
      <t>跖腱膜松解术</t>
    </r>
    <r>
      <rPr>
        <sz val="14"/>
        <rFont val="Times New Roman"/>
        <charset val="134"/>
      </rPr>
      <t xml:space="preserve">
</t>
    </r>
    <r>
      <rPr>
        <sz val="14"/>
        <rFont val="宋体"/>
        <charset val="134"/>
      </rPr>
      <t>肌腱清理术</t>
    </r>
    <r>
      <rPr>
        <sz val="14"/>
        <rFont val="Times New Roman"/>
        <charset val="134"/>
      </rPr>
      <t xml:space="preserve">
</t>
    </r>
    <r>
      <rPr>
        <sz val="14"/>
        <rFont val="宋体"/>
        <charset val="134"/>
      </rPr>
      <t>经关节镜钙化性肌腱炎病灶清理术</t>
    </r>
    <r>
      <rPr>
        <sz val="14"/>
        <rFont val="Times New Roman"/>
        <charset val="134"/>
      </rPr>
      <t xml:space="preserve">
</t>
    </r>
    <r>
      <rPr>
        <sz val="14"/>
        <rFont val="宋体"/>
        <charset val="134"/>
      </rPr>
      <t>缩窄环畸形矫正术</t>
    </r>
    <r>
      <rPr>
        <sz val="14"/>
        <rFont val="Times New Roman"/>
        <charset val="134"/>
      </rPr>
      <t xml:space="preserve">
</t>
    </r>
    <r>
      <rPr>
        <sz val="14"/>
        <rFont val="宋体"/>
        <charset val="134"/>
      </rPr>
      <t>踝管松解术</t>
    </r>
    <r>
      <rPr>
        <sz val="14"/>
        <rFont val="Times New Roman"/>
        <charset val="134"/>
      </rPr>
      <t xml:space="preserve">
</t>
    </r>
    <r>
      <rPr>
        <sz val="14"/>
        <rFont val="宋体"/>
        <charset val="134"/>
      </rPr>
      <t>经关节镜髂腰肌腱松解术</t>
    </r>
    <r>
      <rPr>
        <sz val="14"/>
        <rFont val="Times New Roman"/>
        <charset val="134"/>
      </rPr>
      <t xml:space="preserve">
𧿹</t>
    </r>
    <r>
      <rPr>
        <sz val="14"/>
        <rFont val="宋体"/>
        <charset val="134"/>
      </rPr>
      <t>囊病损切除术</t>
    </r>
    <r>
      <rPr>
        <sz val="14"/>
        <rFont val="Times New Roman"/>
        <charset val="134"/>
      </rPr>
      <t xml:space="preserve">
</t>
    </r>
    <r>
      <rPr>
        <sz val="14"/>
        <rFont val="宋体"/>
        <charset val="134"/>
      </rPr>
      <t>颈伸肌部分切除术</t>
    </r>
    <r>
      <rPr>
        <sz val="14"/>
        <rFont val="Times New Roman"/>
        <charset val="134"/>
      </rPr>
      <t xml:space="preserve">
</t>
    </r>
    <r>
      <rPr>
        <sz val="14"/>
        <rFont val="宋体"/>
        <charset val="134"/>
      </rPr>
      <t>中斜角肌部分切除术</t>
    </r>
    <r>
      <rPr>
        <sz val="14"/>
        <rFont val="Times New Roman"/>
        <charset val="134"/>
      </rPr>
      <t xml:space="preserve">
</t>
    </r>
    <r>
      <rPr>
        <sz val="14"/>
        <rFont val="宋体"/>
        <charset val="134"/>
      </rPr>
      <t>前斜角肌切除术</t>
    </r>
  </si>
  <si>
    <t>HX86E301
HX86S301</t>
  </si>
  <si>
    <r>
      <rPr>
        <sz val="14"/>
        <rFont val="宋体"/>
        <charset val="134"/>
      </rPr>
      <t>肌腱探查术</t>
    </r>
    <r>
      <rPr>
        <sz val="14"/>
        <rFont val="Times New Roman"/>
        <charset val="134"/>
      </rPr>
      <t xml:space="preserve">
</t>
    </r>
    <r>
      <rPr>
        <sz val="14"/>
        <rFont val="宋体"/>
        <charset val="134"/>
      </rPr>
      <t>腱鞘切开术</t>
    </r>
  </si>
  <si>
    <r>
      <rPr>
        <sz val="14"/>
        <rFont val="宋体"/>
        <charset val="134"/>
      </rPr>
      <t>肢体肌腱修复费</t>
    </r>
  </si>
  <si>
    <t>TTJH0349
TTJH0376
HWE83501
HWE83502
HWE83503
HWK83501
HWK83301</t>
  </si>
  <si>
    <r>
      <rPr>
        <sz val="14"/>
        <rFont val="宋体"/>
        <charset val="134"/>
      </rPr>
      <t>神经肌腱探查吻合术</t>
    </r>
    <r>
      <rPr>
        <sz val="14"/>
        <rFont val="Times New Roman"/>
        <charset val="134"/>
      </rPr>
      <t xml:space="preserve">
</t>
    </r>
    <r>
      <rPr>
        <sz val="14"/>
        <rFont val="宋体"/>
        <charset val="134"/>
      </rPr>
      <t>侧付韧带修补半月板摘除
关节镜下冈上肌腱缝合术
关节镜下冈下肌腱缝合术
关节镜下小圆肌腱缝合术
关节镜下肩胛下肌腱缝合术
肱二头肌肌腱修补术</t>
    </r>
  </si>
  <si>
    <t>HXT7P302
HWK7P301
HWK7P302
HXM7P305
HXM7P307
HXM7P301
HXM7P302
HXT7P301
HWK7M501
HWT7P302
HWU7P301
HXT7J301
HXT7M301
HX37P302
HX37P304
HX37P306
HWK7P303
HWK7Q301
HWK7Q302
HWU7F301
HWU7P303
HWU7Q303
HXT7P101
HXT7P501
HXX7P301
HX87Q302
HX87Q303
HXZ7P305</t>
  </si>
  <si>
    <r>
      <rPr>
        <sz val="14"/>
        <rFont val="宋体"/>
        <charset val="134"/>
      </rPr>
      <t>陈旧跟腱断裂修补术</t>
    </r>
    <r>
      <rPr>
        <sz val="14"/>
        <rFont val="Times New Roman"/>
        <charset val="134"/>
      </rPr>
      <t xml:space="preserve">
</t>
    </r>
    <r>
      <rPr>
        <sz val="14"/>
        <rFont val="宋体"/>
        <charset val="134"/>
      </rPr>
      <t>肱二头肌肌腱修补术</t>
    </r>
    <r>
      <rPr>
        <sz val="14"/>
        <rFont val="Times New Roman"/>
        <charset val="134"/>
      </rPr>
      <t xml:space="preserve">
</t>
    </r>
    <r>
      <rPr>
        <sz val="14"/>
        <rFont val="宋体"/>
        <charset val="134"/>
      </rPr>
      <t>肱三头肌肌腱修补术</t>
    </r>
    <r>
      <rPr>
        <sz val="14"/>
        <rFont val="Times New Roman"/>
        <charset val="134"/>
      </rPr>
      <t xml:space="preserve">
</t>
    </r>
    <r>
      <rPr>
        <sz val="14"/>
        <rFont val="宋体"/>
        <charset val="134"/>
      </rPr>
      <t>股四头肌断裂修补术</t>
    </r>
    <r>
      <rPr>
        <sz val="14"/>
        <rFont val="Times New Roman"/>
        <charset val="134"/>
      </rPr>
      <t xml:space="preserve">
</t>
    </r>
    <r>
      <rPr>
        <sz val="14"/>
        <rFont val="宋体"/>
        <charset val="134"/>
      </rPr>
      <t>腘绳肌腱游离修整术</t>
    </r>
    <r>
      <rPr>
        <sz val="14"/>
        <rFont val="Times New Roman"/>
        <charset val="134"/>
      </rPr>
      <t xml:space="preserve">
</t>
    </r>
    <r>
      <rPr>
        <sz val="14"/>
        <rFont val="宋体"/>
        <charset val="134"/>
      </rPr>
      <t>髌腱断裂缝合修补术</t>
    </r>
    <r>
      <rPr>
        <sz val="14"/>
        <rFont val="Times New Roman"/>
        <charset val="134"/>
      </rPr>
      <t xml:space="preserve">
</t>
    </r>
    <r>
      <rPr>
        <sz val="14"/>
        <rFont val="宋体"/>
        <charset val="134"/>
      </rPr>
      <t>陈旧髌腱断裂缝合修补术</t>
    </r>
    <r>
      <rPr>
        <sz val="14"/>
        <rFont val="Times New Roman"/>
        <charset val="134"/>
      </rPr>
      <t xml:space="preserve">
</t>
    </r>
    <r>
      <rPr>
        <sz val="14"/>
        <rFont val="宋体"/>
        <charset val="134"/>
      </rPr>
      <t>跟腱损伤修补术</t>
    </r>
    <r>
      <rPr>
        <sz val="14"/>
        <rFont val="Times New Roman"/>
        <charset val="134"/>
      </rPr>
      <t xml:space="preserve">
</t>
    </r>
    <r>
      <rPr>
        <sz val="14"/>
        <rFont val="宋体"/>
        <charset val="134"/>
      </rPr>
      <t>经关节镜肱二头肌腱长头肱骨头固定术</t>
    </r>
    <r>
      <rPr>
        <sz val="14"/>
        <rFont val="Times New Roman"/>
        <charset val="134"/>
      </rPr>
      <t xml:space="preserve">
</t>
    </r>
    <r>
      <rPr>
        <sz val="14"/>
        <rFont val="宋体"/>
        <charset val="134"/>
      </rPr>
      <t>掌指</t>
    </r>
    <r>
      <rPr>
        <sz val="14"/>
        <rFont val="Times New Roman"/>
        <charset val="134"/>
      </rPr>
      <t>/</t>
    </r>
    <r>
      <rPr>
        <sz val="14"/>
        <rFont val="宋体"/>
        <charset val="134"/>
      </rPr>
      <t>指间关节侧副韧带损伤缝合术</t>
    </r>
    <r>
      <rPr>
        <sz val="14"/>
        <rFont val="Times New Roman"/>
        <charset val="134"/>
      </rPr>
      <t xml:space="preserve">
</t>
    </r>
    <r>
      <rPr>
        <sz val="14"/>
        <rFont val="宋体"/>
        <charset val="134"/>
      </rPr>
      <t>手肌腱硅条成形术</t>
    </r>
    <r>
      <rPr>
        <sz val="14"/>
        <rFont val="Times New Roman"/>
        <charset val="134"/>
      </rPr>
      <t xml:space="preserve">
</t>
    </r>
    <r>
      <rPr>
        <sz val="14"/>
        <rFont val="宋体"/>
        <charset val="134"/>
      </rPr>
      <t>跟腱翻瓣加固术</t>
    </r>
    <r>
      <rPr>
        <sz val="14"/>
        <rFont val="Times New Roman"/>
        <charset val="134"/>
      </rPr>
      <t xml:space="preserve">
</t>
    </r>
    <r>
      <rPr>
        <sz val="14"/>
        <rFont val="宋体"/>
        <charset val="134"/>
      </rPr>
      <t>跟腱止点撕脱骨折复位内固定术</t>
    </r>
    <r>
      <rPr>
        <sz val="14"/>
        <rFont val="Times New Roman"/>
        <charset val="134"/>
      </rPr>
      <t xml:space="preserve">
</t>
    </r>
    <r>
      <rPr>
        <sz val="14"/>
        <rFont val="宋体"/>
        <charset val="134"/>
      </rPr>
      <t>锤状趾修补术</t>
    </r>
    <r>
      <rPr>
        <sz val="14"/>
        <rFont val="Times New Roman"/>
        <charset val="134"/>
      </rPr>
      <t xml:space="preserve">
</t>
    </r>
    <r>
      <rPr>
        <sz val="14"/>
        <rFont val="宋体"/>
        <charset val="134"/>
      </rPr>
      <t>爪形趾修补术</t>
    </r>
    <r>
      <rPr>
        <sz val="14"/>
        <rFont val="Times New Roman"/>
        <charset val="134"/>
      </rPr>
      <t xml:space="preserve">
</t>
    </r>
    <r>
      <rPr>
        <sz val="14"/>
        <rFont val="宋体"/>
        <charset val="134"/>
      </rPr>
      <t>翘趾修补术</t>
    </r>
    <r>
      <rPr>
        <sz val="14"/>
        <rFont val="Times New Roman"/>
        <charset val="134"/>
      </rPr>
      <t xml:space="preserve">
</t>
    </r>
    <r>
      <rPr>
        <sz val="14"/>
        <rFont val="宋体"/>
        <charset val="134"/>
      </rPr>
      <t>前臂肌腱缝合术</t>
    </r>
    <r>
      <rPr>
        <sz val="14"/>
        <rFont val="Times New Roman"/>
        <charset val="134"/>
      </rPr>
      <t xml:space="preserve">
</t>
    </r>
    <r>
      <rPr>
        <sz val="14"/>
        <rFont val="宋体"/>
        <charset val="134"/>
      </rPr>
      <t>肱二头肌肌腱重建术</t>
    </r>
    <r>
      <rPr>
        <sz val="14"/>
        <rFont val="Times New Roman"/>
        <charset val="134"/>
      </rPr>
      <t xml:space="preserve">
</t>
    </r>
    <r>
      <rPr>
        <sz val="14"/>
        <rFont val="宋体"/>
        <charset val="134"/>
      </rPr>
      <t>肱三头肌肌腱重建术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伸肌腱紧缩缝合术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伸肌腱缝合术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伸肌腱止点重建术</t>
    </r>
    <r>
      <rPr>
        <sz val="14"/>
        <rFont val="Times New Roman"/>
        <charset val="134"/>
      </rPr>
      <t xml:space="preserve">
</t>
    </r>
    <r>
      <rPr>
        <sz val="14"/>
        <rFont val="宋体"/>
        <charset val="134"/>
      </rPr>
      <t>经皮跟腱修复术</t>
    </r>
    <r>
      <rPr>
        <sz val="14"/>
        <rFont val="Times New Roman"/>
        <charset val="134"/>
      </rPr>
      <t xml:space="preserve">
</t>
    </r>
    <r>
      <rPr>
        <sz val="14"/>
        <rFont val="宋体"/>
        <charset val="134"/>
      </rPr>
      <t>经关节镜跟腱缝合术</t>
    </r>
    <r>
      <rPr>
        <sz val="14"/>
        <rFont val="Times New Roman"/>
        <charset val="134"/>
      </rPr>
      <t xml:space="preserve">
</t>
    </r>
    <r>
      <rPr>
        <sz val="14"/>
        <rFont val="宋体"/>
        <charset val="134"/>
      </rPr>
      <t>趾肌腱缝合术</t>
    </r>
    <r>
      <rPr>
        <sz val="14"/>
        <rFont val="Times New Roman"/>
        <charset val="134"/>
      </rPr>
      <t xml:space="preserve">
</t>
    </r>
    <r>
      <rPr>
        <sz val="14"/>
        <rFont val="宋体"/>
        <charset val="134"/>
      </rPr>
      <t>肌腱止点重建术</t>
    </r>
    <r>
      <rPr>
        <sz val="14"/>
        <rFont val="Times New Roman"/>
        <charset val="134"/>
      </rPr>
      <t xml:space="preserve">
</t>
    </r>
    <r>
      <rPr>
        <sz val="14"/>
        <rFont val="宋体"/>
        <charset val="134"/>
      </rPr>
      <t>肌腱支持带修补</t>
    </r>
    <r>
      <rPr>
        <sz val="14"/>
        <rFont val="Times New Roman"/>
        <charset val="134"/>
      </rPr>
      <t>/</t>
    </r>
    <r>
      <rPr>
        <sz val="14"/>
        <rFont val="宋体"/>
        <charset val="134"/>
      </rPr>
      <t>重建术</t>
    </r>
    <r>
      <rPr>
        <sz val="14"/>
        <rFont val="Times New Roman"/>
        <charset val="134"/>
      </rPr>
      <t xml:space="preserve">
</t>
    </r>
    <r>
      <rPr>
        <sz val="14"/>
        <rFont val="宋体"/>
        <charset val="134"/>
      </rPr>
      <t>足韧带缝合术</t>
    </r>
  </si>
  <si>
    <r>
      <rPr>
        <sz val="14"/>
        <rFont val="宋体"/>
        <charset val="134"/>
      </rPr>
      <t>肌腱</t>
    </r>
    <r>
      <rPr>
        <sz val="14"/>
        <rFont val="Times New Roman"/>
        <charset val="134"/>
      </rPr>
      <t>/</t>
    </r>
    <r>
      <rPr>
        <sz val="14"/>
        <rFont val="宋体"/>
        <charset val="134"/>
      </rPr>
      <t>肌肉移位成形费</t>
    </r>
  </si>
  <si>
    <t>TTJH0347
TTJH0351
TTJH0399
TTJH0406
TTJH0419</t>
  </si>
  <si>
    <r>
      <rPr>
        <sz val="14"/>
        <rFont val="宋体"/>
        <charset val="134"/>
      </rPr>
      <t>庶筋膜切断、跟腱延长、伸拇长肌后移胫前肌外移三关节固定术</t>
    </r>
    <r>
      <rPr>
        <sz val="14"/>
        <rFont val="Times New Roman"/>
        <charset val="134"/>
      </rPr>
      <t xml:space="preserve">
</t>
    </r>
    <r>
      <rPr>
        <sz val="14"/>
        <rFont val="宋体"/>
        <charset val="134"/>
      </rPr>
      <t>股四头肌瘫、半腱肌半膜肌代股四头肌术
胫前肌外移三关节固定
腓骨长短肌代趿腱
手部肌腱转移术</t>
    </r>
  </si>
  <si>
    <t>HWU7J301
HWE7J301
HWK7J501
HX87M301
HX87P301
HX87P302
HWK7Q303
HWK7Q304
HWK7Q305
HWU7Q301
HWU7Q302
HXM7J301
HXM7Q301
HXM7Q302
HXM7Q303
HXM7Q304
HXM7Q501
HXP7J301
HXT7Q301
HWU7G302
HXM7G301
HXM7G302
HXM7G303
HXS7G301
HWK7G301
HWU7G301
HXM7G304
HXT7G301
HWQ7J301
HWU7M301
HXX7G301
HXM7P306</t>
  </si>
  <si>
    <r>
      <rPr>
        <sz val="14"/>
        <rFont val="宋体"/>
        <charset val="134"/>
      </rPr>
      <t>手部骨间肌起点迁移术</t>
    </r>
    <r>
      <rPr>
        <sz val="14"/>
        <rFont val="Times New Roman"/>
        <charset val="134"/>
      </rPr>
      <t xml:space="preserve">
</t>
    </r>
    <r>
      <rPr>
        <sz val="14"/>
        <rFont val="宋体"/>
        <charset val="134"/>
      </rPr>
      <t>巨大肩袖损伤肌腱移位治疗</t>
    </r>
    <r>
      <rPr>
        <sz val="14"/>
        <rFont val="Times New Roman"/>
        <charset val="134"/>
      </rPr>
      <t xml:space="preserve">
</t>
    </r>
    <r>
      <rPr>
        <sz val="14"/>
        <rFont val="宋体"/>
        <charset val="134"/>
      </rPr>
      <t>经关节镜肱二头肌腱长头移位至联合肌腱术</t>
    </r>
    <r>
      <rPr>
        <sz val="14"/>
        <rFont val="Times New Roman"/>
        <charset val="134"/>
      </rPr>
      <t xml:space="preserve">
</t>
    </r>
    <r>
      <rPr>
        <sz val="14"/>
        <rFont val="宋体"/>
        <charset val="134"/>
      </rPr>
      <t>肌肉固定术</t>
    </r>
    <r>
      <rPr>
        <sz val="14"/>
        <rFont val="Times New Roman"/>
        <charset val="134"/>
      </rPr>
      <t xml:space="preserve">
</t>
    </r>
    <r>
      <rPr>
        <sz val="14"/>
        <rFont val="宋体"/>
        <charset val="134"/>
      </rPr>
      <t>肌肉缝合术</t>
    </r>
    <r>
      <rPr>
        <sz val="14"/>
        <rFont val="Times New Roman"/>
        <charset val="134"/>
      </rPr>
      <t xml:space="preserve">
</t>
    </r>
    <r>
      <rPr>
        <sz val="14"/>
        <rFont val="宋体"/>
        <charset val="134"/>
      </rPr>
      <t>肌肉成形术</t>
    </r>
    <r>
      <rPr>
        <sz val="14"/>
        <rFont val="Times New Roman"/>
        <charset val="134"/>
      </rPr>
      <t xml:space="preserve">
</t>
    </r>
    <r>
      <rPr>
        <sz val="14"/>
        <rFont val="宋体"/>
        <charset val="134"/>
      </rPr>
      <t>功能性肌肉移植伸肘功能重建术</t>
    </r>
    <r>
      <rPr>
        <sz val="14"/>
        <rFont val="Times New Roman"/>
        <charset val="134"/>
      </rPr>
      <t xml:space="preserve">
</t>
    </r>
    <r>
      <rPr>
        <sz val="14"/>
        <rFont val="宋体"/>
        <charset val="134"/>
      </rPr>
      <t>上肢肌旋后功能重建伴肌移位术</t>
    </r>
    <r>
      <rPr>
        <sz val="14"/>
        <rFont val="Times New Roman"/>
        <charset val="134"/>
      </rPr>
      <t xml:space="preserve">
</t>
    </r>
    <r>
      <rPr>
        <sz val="14"/>
        <rFont val="宋体"/>
        <charset val="134"/>
      </rPr>
      <t>肌腱移位前臂旋前功能重建术</t>
    </r>
    <r>
      <rPr>
        <sz val="14"/>
        <rFont val="Times New Roman"/>
        <charset val="134"/>
      </rPr>
      <t xml:space="preserve">
</t>
    </r>
    <r>
      <rPr>
        <sz val="14"/>
        <rFont val="宋体"/>
        <charset val="134"/>
      </rPr>
      <t>肌腱移位手内在肌功能重建术</t>
    </r>
    <r>
      <rPr>
        <sz val="14"/>
        <rFont val="Times New Roman"/>
        <charset val="134"/>
      </rPr>
      <t xml:space="preserve">
</t>
    </r>
    <r>
      <rPr>
        <sz val="14"/>
        <rFont val="宋体"/>
        <charset val="134"/>
      </rPr>
      <t>功能性肌肉移植手内在肌功能重建术</t>
    </r>
    <r>
      <rPr>
        <sz val="14"/>
        <rFont val="Times New Roman"/>
        <charset val="134"/>
      </rPr>
      <t xml:space="preserve">
</t>
    </r>
    <r>
      <rPr>
        <sz val="14"/>
        <rFont val="宋体"/>
        <charset val="134"/>
      </rPr>
      <t>切开股四头肌内侧头移位术</t>
    </r>
    <r>
      <rPr>
        <sz val="14"/>
        <rFont val="Times New Roman"/>
        <charset val="134"/>
      </rPr>
      <t xml:space="preserve">
</t>
    </r>
    <r>
      <rPr>
        <sz val="14"/>
        <rFont val="宋体"/>
        <charset val="134"/>
      </rPr>
      <t>切开髌腱重建术</t>
    </r>
    <r>
      <rPr>
        <sz val="14"/>
        <rFont val="Times New Roman"/>
        <charset val="134"/>
      </rPr>
      <t xml:space="preserve">
</t>
    </r>
    <r>
      <rPr>
        <sz val="14"/>
        <rFont val="宋体"/>
        <charset val="134"/>
      </rPr>
      <t>切开髌腱止点重建术</t>
    </r>
    <r>
      <rPr>
        <sz val="14"/>
        <rFont val="Times New Roman"/>
        <charset val="134"/>
      </rPr>
      <t xml:space="preserve">
</t>
    </r>
    <r>
      <rPr>
        <sz val="14"/>
        <rFont val="宋体"/>
        <charset val="134"/>
      </rPr>
      <t>切开股四头肌止点重建术</t>
    </r>
    <r>
      <rPr>
        <sz val="14"/>
        <rFont val="Times New Roman"/>
        <charset val="134"/>
      </rPr>
      <t xml:space="preserve">
</t>
    </r>
    <r>
      <rPr>
        <sz val="14"/>
        <rFont val="宋体"/>
        <charset val="134"/>
      </rPr>
      <t>陈旧股四头肌止点重建术</t>
    </r>
    <r>
      <rPr>
        <sz val="14"/>
        <rFont val="Times New Roman"/>
        <charset val="134"/>
      </rPr>
      <t xml:space="preserve">
</t>
    </r>
    <r>
      <rPr>
        <sz val="14"/>
        <rFont val="宋体"/>
        <charset val="134"/>
      </rPr>
      <t>经关节镜股四头肌止点重建术</t>
    </r>
    <r>
      <rPr>
        <sz val="14"/>
        <rFont val="Times New Roman"/>
        <charset val="134"/>
      </rPr>
      <t xml:space="preserve">
</t>
    </r>
    <r>
      <rPr>
        <sz val="14"/>
        <rFont val="宋体"/>
        <charset val="134"/>
      </rPr>
      <t>切开胫骨结节移位术</t>
    </r>
    <r>
      <rPr>
        <sz val="14"/>
        <rFont val="Times New Roman"/>
        <charset val="134"/>
      </rPr>
      <t xml:space="preserve">
</t>
    </r>
    <r>
      <rPr>
        <sz val="14"/>
        <rFont val="宋体"/>
        <charset val="134"/>
      </rPr>
      <t>跟腱止点重建术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伸肌腱延长缝合术</t>
    </r>
    <r>
      <rPr>
        <sz val="14"/>
        <rFont val="Times New Roman"/>
        <charset val="134"/>
      </rPr>
      <t xml:space="preserve">
</t>
    </r>
    <r>
      <rPr>
        <sz val="14"/>
        <rFont val="宋体"/>
        <charset val="134"/>
      </rPr>
      <t>股二头肌腱延长术</t>
    </r>
    <r>
      <rPr>
        <sz val="14"/>
        <rFont val="Times New Roman"/>
        <charset val="134"/>
      </rPr>
      <t xml:space="preserve">
</t>
    </r>
    <r>
      <rPr>
        <sz val="14"/>
        <rFont val="宋体"/>
        <charset val="134"/>
      </rPr>
      <t>股内收肌腱延长术</t>
    </r>
    <r>
      <rPr>
        <sz val="14"/>
        <rFont val="Times New Roman"/>
        <charset val="134"/>
      </rPr>
      <t xml:space="preserve">
</t>
    </r>
    <r>
      <rPr>
        <sz val="14"/>
        <rFont val="宋体"/>
        <charset val="134"/>
      </rPr>
      <t>股三头肌腱延长术</t>
    </r>
    <r>
      <rPr>
        <sz val="14"/>
        <rFont val="Times New Roman"/>
        <charset val="134"/>
      </rPr>
      <t xml:space="preserve">
</t>
    </r>
    <r>
      <rPr>
        <sz val="14"/>
        <rFont val="宋体"/>
        <charset val="134"/>
      </rPr>
      <t>小腿及足部肌腱延长术</t>
    </r>
    <r>
      <rPr>
        <sz val="14"/>
        <rFont val="Times New Roman"/>
        <charset val="134"/>
      </rPr>
      <t xml:space="preserve">
</t>
    </r>
    <r>
      <rPr>
        <sz val="14"/>
        <rFont val="宋体"/>
        <charset val="134"/>
      </rPr>
      <t>烧伤后肘部肌腱延长术</t>
    </r>
    <r>
      <rPr>
        <sz val="14"/>
        <rFont val="Times New Roman"/>
        <charset val="134"/>
      </rPr>
      <t xml:space="preserve">
</t>
    </r>
    <r>
      <rPr>
        <sz val="14"/>
        <rFont val="宋体"/>
        <charset val="134"/>
      </rPr>
      <t>烧伤后手腕部肌腱延长术</t>
    </r>
    <r>
      <rPr>
        <sz val="14"/>
        <rFont val="Times New Roman"/>
        <charset val="134"/>
      </rPr>
      <t xml:space="preserve">
</t>
    </r>
    <r>
      <rPr>
        <sz val="14"/>
        <rFont val="宋体"/>
        <charset val="134"/>
      </rPr>
      <t>烧伤后膝部肌腱延长术</t>
    </r>
    <r>
      <rPr>
        <sz val="14"/>
        <rFont val="Times New Roman"/>
        <charset val="134"/>
      </rPr>
      <t xml:space="preserve">
</t>
    </r>
    <r>
      <rPr>
        <sz val="14"/>
        <rFont val="宋体"/>
        <charset val="134"/>
      </rPr>
      <t>跟腱延长术</t>
    </r>
    <r>
      <rPr>
        <sz val="14"/>
        <rFont val="Times New Roman"/>
        <charset val="134"/>
      </rPr>
      <t xml:space="preserve">
</t>
    </r>
    <r>
      <rPr>
        <sz val="14"/>
        <rFont val="宋体"/>
        <charset val="134"/>
      </rPr>
      <t>前臂屈肌起点下移术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伸肌腱固定术</t>
    </r>
    <r>
      <rPr>
        <sz val="14"/>
        <rFont val="Times New Roman"/>
        <charset val="134"/>
      </rPr>
      <t xml:space="preserve">
</t>
    </r>
    <r>
      <rPr>
        <sz val="14"/>
        <rFont val="宋体"/>
        <charset val="134"/>
      </rPr>
      <t>烧伤后足部肌腱延长术</t>
    </r>
    <r>
      <rPr>
        <sz val="14"/>
        <rFont val="Times New Roman"/>
        <charset val="134"/>
      </rPr>
      <t xml:space="preserve">
</t>
    </r>
    <r>
      <rPr>
        <sz val="14"/>
        <rFont val="宋体"/>
        <charset val="134"/>
      </rPr>
      <t>切开股四头肌成形术</t>
    </r>
  </si>
  <si>
    <r>
      <rPr>
        <sz val="14"/>
        <rFont val="宋体"/>
        <charset val="134"/>
      </rPr>
      <t>肌腱移植费</t>
    </r>
  </si>
  <si>
    <t>TTJH0364
TTJH0365
TTJH0427
TTJH1177</t>
  </si>
  <si>
    <r>
      <rPr>
        <sz val="14"/>
        <rFont val="宋体"/>
        <charset val="134"/>
      </rPr>
      <t>掌长肌移植术</t>
    </r>
    <r>
      <rPr>
        <sz val="14"/>
        <rFont val="Times New Roman"/>
        <charset val="134"/>
      </rPr>
      <t xml:space="preserve">
</t>
    </r>
    <r>
      <rPr>
        <sz val="14"/>
        <rFont val="宋体"/>
        <charset val="134"/>
      </rPr>
      <t>手指游离腱肌移植术取对侧掌肌
手部肌腱移植术
肌腱移植术</t>
    </r>
  </si>
  <si>
    <t>HWK7G301
HWU7G301
HXM7G304
HXT7G301
HXX7G301
HWU7G302
HXM7G301
HXM7G302
HXM7G303
HXS7G301
HX87Q301
HX87Q305
HW57Q307
HX87Q308
HX87Q306
HW37Q307
HW57Q303
HW57Q304</t>
  </si>
  <si>
    <r>
      <rPr>
        <sz val="14"/>
        <rFont val="宋体"/>
        <charset val="134"/>
      </rPr>
      <t>烧伤后肘部肌腱延长术</t>
    </r>
    <r>
      <rPr>
        <sz val="14"/>
        <rFont val="Times New Roman"/>
        <charset val="134"/>
      </rPr>
      <t xml:space="preserve">
</t>
    </r>
    <r>
      <rPr>
        <sz val="14"/>
        <rFont val="宋体"/>
        <charset val="134"/>
      </rPr>
      <t>烧伤后手腕部肌腱延长术</t>
    </r>
    <r>
      <rPr>
        <sz val="14"/>
        <rFont val="Times New Roman"/>
        <charset val="134"/>
      </rPr>
      <t xml:space="preserve">
</t>
    </r>
    <r>
      <rPr>
        <sz val="14"/>
        <rFont val="宋体"/>
        <charset val="134"/>
      </rPr>
      <t>烧伤后膝部肌腱延长术</t>
    </r>
    <r>
      <rPr>
        <sz val="14"/>
        <rFont val="Times New Roman"/>
        <charset val="134"/>
      </rPr>
      <t xml:space="preserve">
</t>
    </r>
    <r>
      <rPr>
        <sz val="14"/>
        <rFont val="宋体"/>
        <charset val="134"/>
      </rPr>
      <t>跟腱延长术</t>
    </r>
    <r>
      <rPr>
        <sz val="14"/>
        <rFont val="Times New Roman"/>
        <charset val="134"/>
      </rPr>
      <t xml:space="preserve">
</t>
    </r>
    <r>
      <rPr>
        <sz val="14"/>
        <rFont val="宋体"/>
        <charset val="134"/>
      </rPr>
      <t>烧伤后足部肌腱延长术</t>
    </r>
    <r>
      <rPr>
        <sz val="14"/>
        <rFont val="Times New Roman"/>
        <charset val="134"/>
      </rPr>
      <t xml:space="preserve">
</t>
    </r>
    <r>
      <rPr>
        <sz val="14"/>
        <rFont val="宋体"/>
        <charset val="134"/>
      </rPr>
      <t>指</t>
    </r>
    <r>
      <rPr>
        <sz val="14"/>
        <rFont val="Times New Roman"/>
        <charset val="134"/>
      </rPr>
      <t>/</t>
    </r>
    <r>
      <rPr>
        <sz val="14"/>
        <rFont val="宋体"/>
        <charset val="134"/>
      </rPr>
      <t>腕屈</t>
    </r>
    <r>
      <rPr>
        <sz val="14"/>
        <rFont val="Times New Roman"/>
        <charset val="134"/>
      </rPr>
      <t>/</t>
    </r>
    <r>
      <rPr>
        <sz val="14"/>
        <rFont val="宋体"/>
        <charset val="134"/>
      </rPr>
      <t>伸肌腱延长缝合术</t>
    </r>
    <r>
      <rPr>
        <sz val="14"/>
        <rFont val="Times New Roman"/>
        <charset val="134"/>
      </rPr>
      <t xml:space="preserve">
</t>
    </r>
    <r>
      <rPr>
        <sz val="14"/>
        <rFont val="宋体"/>
        <charset val="134"/>
      </rPr>
      <t>股二头肌腱延长术</t>
    </r>
    <r>
      <rPr>
        <sz val="14"/>
        <rFont val="Times New Roman"/>
        <charset val="134"/>
      </rPr>
      <t xml:space="preserve">
</t>
    </r>
    <r>
      <rPr>
        <sz val="14"/>
        <rFont val="宋体"/>
        <charset val="134"/>
      </rPr>
      <t>股内收肌腱延长术</t>
    </r>
    <r>
      <rPr>
        <sz val="14"/>
        <rFont val="Times New Roman"/>
        <charset val="134"/>
      </rPr>
      <t xml:space="preserve">
</t>
    </r>
    <r>
      <rPr>
        <sz val="14"/>
        <rFont val="宋体"/>
        <charset val="134"/>
      </rPr>
      <t>股三头肌腱延长术</t>
    </r>
    <r>
      <rPr>
        <sz val="14"/>
        <rFont val="Times New Roman"/>
        <charset val="134"/>
      </rPr>
      <t xml:space="preserve">
</t>
    </r>
    <r>
      <rPr>
        <sz val="14"/>
        <rFont val="宋体"/>
        <charset val="134"/>
      </rPr>
      <t>小腿及足部肌腱延长术</t>
    </r>
    <r>
      <rPr>
        <sz val="14"/>
        <rFont val="Times New Roman"/>
        <charset val="134"/>
      </rPr>
      <t xml:space="preserve">
</t>
    </r>
    <r>
      <rPr>
        <sz val="14"/>
        <rFont val="宋体"/>
        <charset val="134"/>
      </rPr>
      <t>闭孔内肌自体移植术</t>
    </r>
    <r>
      <rPr>
        <sz val="14"/>
        <rFont val="Times New Roman"/>
        <charset val="134"/>
      </rPr>
      <t xml:space="preserve">
</t>
    </r>
    <r>
      <rPr>
        <sz val="14"/>
        <rFont val="宋体"/>
        <charset val="134"/>
      </rPr>
      <t>异体</t>
    </r>
    <r>
      <rPr>
        <sz val="14"/>
        <rFont val="Times New Roman"/>
        <charset val="134"/>
      </rPr>
      <t>/</t>
    </r>
    <r>
      <rPr>
        <sz val="14"/>
        <rFont val="宋体"/>
        <charset val="134"/>
      </rPr>
      <t>种肌腱移植术</t>
    </r>
    <r>
      <rPr>
        <sz val="14"/>
        <rFont val="Times New Roman"/>
        <charset val="134"/>
      </rPr>
      <t xml:space="preserve">
</t>
    </r>
    <r>
      <rPr>
        <sz val="14"/>
        <rFont val="宋体"/>
        <charset val="134"/>
      </rPr>
      <t>异体伸肌腱帽移植术</t>
    </r>
    <r>
      <rPr>
        <sz val="14"/>
        <rFont val="Times New Roman"/>
        <charset val="134"/>
      </rPr>
      <t xml:space="preserve">
</t>
    </r>
    <r>
      <rPr>
        <sz val="14"/>
        <rFont val="宋体"/>
        <charset val="134"/>
      </rPr>
      <t>异体带鞘管屈指肌腱移植术</t>
    </r>
    <r>
      <rPr>
        <sz val="14"/>
        <rFont val="Times New Roman"/>
        <charset val="134"/>
      </rPr>
      <t xml:space="preserve">
</t>
    </r>
    <r>
      <rPr>
        <sz val="14"/>
        <rFont val="宋体"/>
        <charset val="134"/>
      </rPr>
      <t>人工肌腱移植术</t>
    </r>
    <r>
      <rPr>
        <sz val="14"/>
        <rFont val="Times New Roman"/>
        <charset val="134"/>
      </rPr>
      <t xml:space="preserve">
</t>
    </r>
    <r>
      <rPr>
        <sz val="14"/>
        <rFont val="宋体"/>
        <charset val="134"/>
      </rPr>
      <t>复合组织移植拇指对掌功能重建术</t>
    </r>
    <r>
      <rPr>
        <sz val="14"/>
        <rFont val="Times New Roman"/>
        <charset val="134"/>
      </rPr>
      <t xml:space="preserve">
</t>
    </r>
    <r>
      <rPr>
        <sz val="14"/>
        <rFont val="宋体"/>
        <charset val="134"/>
      </rPr>
      <t>功能性肌肉移植屈拇</t>
    </r>
    <r>
      <rPr>
        <sz val="14"/>
        <rFont val="Times New Roman"/>
        <charset val="134"/>
      </rPr>
      <t>/</t>
    </r>
    <r>
      <rPr>
        <sz val="14"/>
        <rFont val="宋体"/>
        <charset val="134"/>
      </rPr>
      <t>屈指功能重建术</t>
    </r>
    <r>
      <rPr>
        <sz val="14"/>
        <rFont val="Times New Roman"/>
        <charset val="134"/>
      </rPr>
      <t xml:space="preserve">
</t>
    </r>
    <r>
      <rPr>
        <sz val="14"/>
        <rFont val="宋体"/>
        <charset val="134"/>
      </rPr>
      <t>功能性肌肉移植伸拇</t>
    </r>
    <r>
      <rPr>
        <sz val="14"/>
        <rFont val="Times New Roman"/>
        <charset val="134"/>
      </rPr>
      <t>/</t>
    </r>
    <r>
      <rPr>
        <sz val="14"/>
        <rFont val="宋体"/>
        <charset val="134"/>
      </rPr>
      <t>伸指功能重建术</t>
    </r>
  </si>
  <si>
    <r>
      <rPr>
        <sz val="14"/>
        <rFont val="宋体"/>
        <charset val="134"/>
      </rPr>
      <t>深层软组织病灶切除费（常规）</t>
    </r>
  </si>
  <si>
    <r>
      <rPr>
        <sz val="14"/>
        <rFont val="宋体"/>
        <charset val="134"/>
      </rPr>
      <t>本项目所称</t>
    </r>
    <r>
      <rPr>
        <sz val="14"/>
        <rFont val="Times New Roman"/>
        <charset val="134"/>
      </rPr>
      <t>“</t>
    </r>
    <r>
      <rPr>
        <sz val="14"/>
        <rFont val="宋体"/>
        <charset val="134"/>
      </rPr>
      <t>深层软组织</t>
    </r>
    <r>
      <rPr>
        <sz val="14"/>
        <rFont val="Times New Roman"/>
        <charset val="134"/>
      </rPr>
      <t>”</t>
    </r>
    <r>
      <rPr>
        <sz val="14"/>
        <rFont val="宋体"/>
        <charset val="134"/>
      </rPr>
      <t>指：深筋膜及以下组织。</t>
    </r>
  </si>
  <si>
    <t>TTJH0400
TTJH0403
TTJH0431
TTJH0438</t>
  </si>
  <si>
    <r>
      <rPr>
        <sz val="14"/>
        <rFont val="宋体"/>
        <charset val="134"/>
      </rPr>
      <t>手部血管瘤切除术</t>
    </r>
    <r>
      <rPr>
        <sz val="14"/>
        <rFont val="Times New Roman"/>
        <charset val="134"/>
      </rPr>
      <t xml:space="preserve">
</t>
    </r>
    <r>
      <rPr>
        <sz val="14"/>
        <rFont val="宋体"/>
        <charset val="134"/>
      </rPr>
      <t>髋关节切开排脓
腱鞘囊肿切除术
小腿肿物切除术</t>
    </r>
  </si>
  <si>
    <t>HWU6W301
HWG6U301
HWG6U505
HWK6U301
HXM6U302
HXX6W301
HX36U301
HXS6P501
HX66U304
HX66V303
HX66V304
HX67Q303
HX67Q304
HX86U303
HVG6R301
HWJ6U303
HWJ6U502
HWU7P302
HWW6U504
HW16U301
HW16U302
HW16U304
HW17Q301
HXJ6U304
HXJ6U501
HX86P301
HX86U503
HX66V302
HXJ6U303
HX86U305
HWR6V301</t>
  </si>
  <si>
    <r>
      <rPr>
        <sz val="14"/>
        <rFont val="宋体"/>
        <charset val="134"/>
      </rPr>
      <t>手部软组织肿物切除术</t>
    </r>
    <r>
      <rPr>
        <sz val="14"/>
        <rFont val="Times New Roman"/>
        <charset val="134"/>
      </rPr>
      <t xml:space="preserve">
</t>
    </r>
    <r>
      <rPr>
        <sz val="14"/>
        <rFont val="宋体"/>
        <charset val="134"/>
      </rPr>
      <t>切开肩胛盂周围囊肿切除术</t>
    </r>
    <r>
      <rPr>
        <sz val="14"/>
        <rFont val="Times New Roman"/>
        <charset val="134"/>
      </rPr>
      <t xml:space="preserve">
</t>
    </r>
    <r>
      <rPr>
        <sz val="14"/>
        <rFont val="宋体"/>
        <charset val="134"/>
      </rPr>
      <t>经关节镜肩胛盂周围囊肿切除术</t>
    </r>
    <r>
      <rPr>
        <sz val="14"/>
        <rFont val="Times New Roman"/>
        <charset val="134"/>
      </rPr>
      <t xml:space="preserve">
</t>
    </r>
    <r>
      <rPr>
        <sz val="14"/>
        <rFont val="宋体"/>
        <charset val="134"/>
      </rPr>
      <t>上肢肌肉病变切除术</t>
    </r>
    <r>
      <rPr>
        <sz val="14"/>
        <rFont val="Times New Roman"/>
        <charset val="134"/>
      </rPr>
      <t xml:space="preserve">
</t>
    </r>
    <r>
      <rPr>
        <sz val="14"/>
        <rFont val="宋体"/>
        <charset val="134"/>
      </rPr>
      <t>切开髌前滑囊切除术</t>
    </r>
    <r>
      <rPr>
        <sz val="14"/>
        <rFont val="Times New Roman"/>
        <charset val="134"/>
      </rPr>
      <t xml:space="preserve">
</t>
    </r>
    <r>
      <rPr>
        <sz val="14"/>
        <rFont val="宋体"/>
        <charset val="134"/>
      </rPr>
      <t>足筋膜切除术</t>
    </r>
    <r>
      <rPr>
        <sz val="14"/>
        <rFont val="Times New Roman"/>
        <charset val="134"/>
      </rPr>
      <t xml:space="preserve">
</t>
    </r>
    <r>
      <rPr>
        <sz val="14"/>
        <rFont val="宋体"/>
        <charset val="134"/>
      </rPr>
      <t>小趾囊病损切除术</t>
    </r>
    <r>
      <rPr>
        <sz val="14"/>
        <rFont val="Times New Roman"/>
        <charset val="134"/>
      </rPr>
      <t xml:space="preserve">
</t>
    </r>
    <r>
      <rPr>
        <sz val="14"/>
        <rFont val="宋体"/>
        <charset val="134"/>
      </rPr>
      <t>经关节镜小腿三头肌血肿清除术</t>
    </r>
    <r>
      <rPr>
        <sz val="14"/>
        <rFont val="Times New Roman"/>
        <charset val="134"/>
      </rPr>
      <t xml:space="preserve">
</t>
    </r>
    <r>
      <rPr>
        <sz val="14"/>
        <rFont val="宋体"/>
        <charset val="134"/>
      </rPr>
      <t>肢体骨与软组织肿瘤切除术</t>
    </r>
    <r>
      <rPr>
        <sz val="14"/>
        <rFont val="Times New Roman"/>
        <charset val="134"/>
      </rPr>
      <t xml:space="preserve">
</t>
    </r>
    <r>
      <rPr>
        <sz val="14"/>
        <rFont val="宋体"/>
        <charset val="134"/>
      </rPr>
      <t>肢体骨与软组织肿瘤切除骨重建软组织修复术</t>
    </r>
    <r>
      <rPr>
        <sz val="14"/>
        <rFont val="Times New Roman"/>
        <charset val="134"/>
      </rPr>
      <t xml:space="preserve">
</t>
    </r>
    <r>
      <rPr>
        <sz val="14"/>
        <rFont val="宋体"/>
        <charset val="134"/>
      </rPr>
      <t>肢体骨与软组织骨肿瘤切除骨关节重建软组织修复术</t>
    </r>
    <r>
      <rPr>
        <sz val="14"/>
        <rFont val="Times New Roman"/>
        <charset val="134"/>
      </rPr>
      <t xml:space="preserve">
</t>
    </r>
    <r>
      <rPr>
        <sz val="14"/>
        <rFont val="宋体"/>
        <charset val="134"/>
      </rPr>
      <t>肢体骨与软组织肿瘤切除骨关节重建术</t>
    </r>
    <r>
      <rPr>
        <sz val="14"/>
        <rFont val="Times New Roman"/>
        <charset val="134"/>
      </rPr>
      <t xml:space="preserve">
</t>
    </r>
    <r>
      <rPr>
        <sz val="14"/>
        <rFont val="宋体"/>
        <charset val="134"/>
      </rPr>
      <t>肢体骨与软组织肿瘤切除骨重建术</t>
    </r>
    <r>
      <rPr>
        <sz val="14"/>
        <rFont val="Times New Roman"/>
        <charset val="134"/>
      </rPr>
      <t xml:space="preserve">
</t>
    </r>
    <r>
      <rPr>
        <sz val="14"/>
        <rFont val="宋体"/>
        <charset val="134"/>
      </rPr>
      <t>骨化性肌炎局部切除术</t>
    </r>
    <r>
      <rPr>
        <sz val="14"/>
        <rFont val="Times New Roman"/>
        <charset val="134"/>
      </rPr>
      <t xml:space="preserve">
</t>
    </r>
    <r>
      <rPr>
        <sz val="14"/>
        <rFont val="宋体"/>
        <charset val="134"/>
      </rPr>
      <t>腰大肌脓肿切开引流术</t>
    </r>
    <r>
      <rPr>
        <sz val="14"/>
        <rFont val="Times New Roman"/>
        <charset val="134"/>
      </rPr>
      <t xml:space="preserve">
</t>
    </r>
    <r>
      <rPr>
        <sz val="14"/>
        <rFont val="宋体"/>
        <charset val="134"/>
      </rPr>
      <t>肘关节周围良性肿物切除术</t>
    </r>
    <r>
      <rPr>
        <sz val="14"/>
        <rFont val="Times New Roman"/>
        <charset val="134"/>
      </rPr>
      <t xml:space="preserve">
</t>
    </r>
    <r>
      <rPr>
        <sz val="14"/>
        <rFont val="宋体"/>
        <charset val="134"/>
      </rPr>
      <t>经关节镜肘关节周围良性肿物切除术</t>
    </r>
    <r>
      <rPr>
        <sz val="14"/>
        <rFont val="Times New Roman"/>
        <charset val="134"/>
      </rPr>
      <t xml:space="preserve">
</t>
    </r>
    <r>
      <rPr>
        <sz val="14"/>
        <rFont val="宋体"/>
        <charset val="134"/>
      </rPr>
      <t>手筋膜疝修补术</t>
    </r>
    <r>
      <rPr>
        <sz val="14"/>
        <rFont val="Times New Roman"/>
        <charset val="134"/>
      </rPr>
      <t xml:space="preserve">
</t>
    </r>
    <r>
      <rPr>
        <sz val="14"/>
        <rFont val="宋体"/>
        <charset val="134"/>
      </rPr>
      <t>经关节镜腕管囊肿切除术</t>
    </r>
    <r>
      <rPr>
        <sz val="14"/>
        <rFont val="Times New Roman"/>
        <charset val="134"/>
      </rPr>
      <t xml:space="preserve">
</t>
    </r>
    <r>
      <rPr>
        <sz val="14"/>
        <rFont val="宋体"/>
        <charset val="134"/>
      </rPr>
      <t>掌腱膜部分切除术</t>
    </r>
    <r>
      <rPr>
        <sz val="14"/>
        <rFont val="Times New Roman"/>
        <charset val="134"/>
      </rPr>
      <t xml:space="preserve">
</t>
    </r>
    <r>
      <rPr>
        <sz val="14"/>
        <rFont val="宋体"/>
        <charset val="134"/>
      </rPr>
      <t>掌腱膜切除切口旷置术</t>
    </r>
    <r>
      <rPr>
        <sz val="14"/>
        <rFont val="Times New Roman"/>
        <charset val="134"/>
      </rPr>
      <t xml:space="preserve">
</t>
    </r>
    <r>
      <rPr>
        <sz val="14"/>
        <rFont val="宋体"/>
        <charset val="134"/>
      </rPr>
      <t>掌腱膜全部切除术</t>
    </r>
    <r>
      <rPr>
        <sz val="14"/>
        <rFont val="Times New Roman"/>
        <charset val="134"/>
      </rPr>
      <t xml:space="preserve">
</t>
    </r>
    <r>
      <rPr>
        <sz val="14"/>
        <rFont val="宋体"/>
        <charset val="134"/>
      </rPr>
      <t>掌腱膜切除游离植皮术</t>
    </r>
    <r>
      <rPr>
        <sz val="14"/>
        <rFont val="Times New Roman"/>
        <charset val="134"/>
      </rPr>
      <t xml:space="preserve">
</t>
    </r>
    <r>
      <rPr>
        <sz val="14"/>
        <rFont val="宋体"/>
        <charset val="134"/>
      </rPr>
      <t>腘窝囊肿复发切除术</t>
    </r>
    <r>
      <rPr>
        <sz val="14"/>
        <rFont val="Times New Roman"/>
        <charset val="134"/>
      </rPr>
      <t xml:space="preserve">
</t>
    </r>
    <r>
      <rPr>
        <sz val="14"/>
        <rFont val="宋体"/>
        <charset val="134"/>
      </rPr>
      <t>经关节镜腘窝囊肿切除术</t>
    </r>
    <r>
      <rPr>
        <sz val="14"/>
        <rFont val="Times New Roman"/>
        <charset val="134"/>
      </rPr>
      <t xml:space="preserve">
</t>
    </r>
    <r>
      <rPr>
        <sz val="14"/>
        <rFont val="宋体"/>
        <charset val="134"/>
      </rPr>
      <t>深部组织异物取出术</t>
    </r>
    <r>
      <rPr>
        <sz val="14"/>
        <rFont val="Times New Roman"/>
        <charset val="134"/>
      </rPr>
      <t xml:space="preserve">
</t>
    </r>
    <r>
      <rPr>
        <sz val="14"/>
        <rFont val="宋体"/>
        <charset val="134"/>
      </rPr>
      <t>经关节镜腱鞘囊肿切除术</t>
    </r>
    <r>
      <rPr>
        <sz val="14"/>
        <rFont val="Times New Roman"/>
        <charset val="134"/>
      </rPr>
      <t xml:space="preserve">
</t>
    </r>
    <r>
      <rPr>
        <sz val="14"/>
        <rFont val="宋体"/>
        <charset val="134"/>
      </rPr>
      <t>肢体骨与软组织肿瘤切除软组织修复术</t>
    </r>
    <r>
      <rPr>
        <sz val="14"/>
        <rFont val="Times New Roman"/>
        <charset val="134"/>
      </rPr>
      <t xml:space="preserve">
</t>
    </r>
    <r>
      <rPr>
        <sz val="14"/>
        <rFont val="宋体"/>
        <charset val="134"/>
      </rPr>
      <t>腘窝囊肿切除术</t>
    </r>
    <r>
      <rPr>
        <sz val="14"/>
        <rFont val="Times New Roman"/>
        <charset val="134"/>
      </rPr>
      <t xml:space="preserve">
</t>
    </r>
    <r>
      <rPr>
        <sz val="14"/>
        <rFont val="宋体"/>
        <charset val="134"/>
      </rPr>
      <t>腱鞘囊肿切除术</t>
    </r>
    <r>
      <rPr>
        <sz val="14"/>
        <rFont val="Times New Roman"/>
        <charset val="134"/>
      </rPr>
      <t xml:space="preserve">
</t>
    </r>
    <r>
      <rPr>
        <sz val="14"/>
        <rFont val="宋体"/>
        <charset val="134"/>
      </rPr>
      <t>手黏液囊切除植皮术</t>
    </r>
  </si>
  <si>
    <r>
      <rPr>
        <sz val="14"/>
        <rFont val="宋体"/>
        <charset val="134"/>
      </rPr>
      <t>深层软组织病灶切除费（复杂）</t>
    </r>
  </si>
  <si>
    <r>
      <rPr>
        <sz val="14"/>
        <rFont val="Times New Roman"/>
        <charset val="134"/>
      </rPr>
      <t>1.</t>
    </r>
    <r>
      <rPr>
        <sz val="14"/>
        <rFont val="宋体"/>
        <charset val="134"/>
      </rPr>
      <t>本项目所称</t>
    </r>
    <r>
      <rPr>
        <sz val="14"/>
        <rFont val="Times New Roman"/>
        <charset val="134"/>
      </rPr>
      <t>“</t>
    </r>
    <r>
      <rPr>
        <sz val="14"/>
        <rFont val="宋体"/>
        <charset val="134"/>
      </rPr>
      <t>深层软组织</t>
    </r>
    <r>
      <rPr>
        <sz val="14"/>
        <rFont val="Times New Roman"/>
        <charset val="134"/>
      </rPr>
      <t>”</t>
    </r>
    <r>
      <rPr>
        <sz val="14"/>
        <rFont val="宋体"/>
        <charset val="134"/>
      </rPr>
      <t>指：深筋膜及以下组织。</t>
    </r>
    <r>
      <rPr>
        <sz val="14"/>
        <rFont val="Times New Roman"/>
        <charset val="134"/>
      </rPr>
      <t xml:space="preserve">
2.</t>
    </r>
    <r>
      <rPr>
        <sz val="14"/>
        <rFont val="宋体"/>
        <charset val="134"/>
      </rPr>
      <t>本项目所称</t>
    </r>
    <r>
      <rPr>
        <sz val="14"/>
        <rFont val="Times New Roman"/>
        <charset val="134"/>
      </rPr>
      <t>“</t>
    </r>
    <r>
      <rPr>
        <sz val="14"/>
        <rFont val="宋体"/>
        <charset val="134"/>
      </rPr>
      <t>复杂</t>
    </r>
    <r>
      <rPr>
        <sz val="14"/>
        <rFont val="Times New Roman"/>
        <charset val="134"/>
      </rPr>
      <t>”</t>
    </r>
    <r>
      <rPr>
        <sz val="14"/>
        <rFont val="宋体"/>
        <charset val="134"/>
      </rPr>
      <t>指：恶性肿瘤根治性切除、病灶累计面积大于体表面积</t>
    </r>
    <r>
      <rPr>
        <sz val="14"/>
        <rFont val="Times New Roman"/>
        <charset val="134"/>
      </rPr>
      <t>5%</t>
    </r>
    <r>
      <rPr>
        <sz val="14"/>
        <rFont val="宋体"/>
        <charset val="134"/>
      </rPr>
      <t>的情况。</t>
    </r>
  </si>
  <si>
    <r>
      <rPr>
        <sz val="14"/>
        <rFont val="宋体"/>
        <charset val="134"/>
      </rPr>
      <t>筋膜间室综合征切开减压费</t>
    </r>
  </si>
  <si>
    <r>
      <rPr>
        <sz val="14"/>
        <rFont val="宋体"/>
        <charset val="134"/>
      </rPr>
      <t>本项目所称</t>
    </r>
    <r>
      <rPr>
        <sz val="14"/>
        <rFont val="Times New Roman"/>
        <charset val="134"/>
      </rPr>
      <t>“</t>
    </r>
    <r>
      <rPr>
        <sz val="14"/>
        <rFont val="宋体"/>
        <charset val="134"/>
      </rPr>
      <t>部位</t>
    </r>
    <r>
      <rPr>
        <sz val="14"/>
        <rFont val="Times New Roman"/>
        <charset val="134"/>
      </rPr>
      <t>”</t>
    </r>
    <r>
      <rPr>
        <sz val="14"/>
        <rFont val="宋体"/>
        <charset val="134"/>
      </rPr>
      <t>指：单侧的腰臀、大腿、小腿、前臂、上臂、手、足。</t>
    </r>
  </si>
  <si>
    <t>TTJH0342
TTJH0398</t>
  </si>
  <si>
    <r>
      <rPr>
        <sz val="14"/>
        <rFont val="宋体"/>
        <charset val="134"/>
      </rPr>
      <t>小腿减张血管探查术</t>
    </r>
    <r>
      <rPr>
        <sz val="14"/>
        <rFont val="Times New Roman"/>
        <charset val="134"/>
      </rPr>
      <t xml:space="preserve">
</t>
    </r>
    <r>
      <rPr>
        <sz val="14"/>
        <rFont val="宋体"/>
        <charset val="134"/>
      </rPr>
      <t>小腿肌间隔综合症切开减压</t>
    </r>
  </si>
  <si>
    <t>HWU7B301
HWQ7B301
HX87B301</t>
  </si>
  <si>
    <r>
      <rPr>
        <sz val="14"/>
        <rFont val="宋体"/>
        <charset val="134"/>
      </rPr>
      <t>手部肌筋膜间室切开减压术</t>
    </r>
    <r>
      <rPr>
        <sz val="14"/>
        <rFont val="Times New Roman"/>
        <charset val="134"/>
      </rPr>
      <t xml:space="preserve">
</t>
    </r>
    <r>
      <rPr>
        <sz val="14"/>
        <rFont val="宋体"/>
        <charset val="134"/>
      </rPr>
      <t>前臂骨筋膜室切开减压术</t>
    </r>
    <r>
      <rPr>
        <sz val="14"/>
        <rFont val="Times New Roman"/>
        <charset val="134"/>
      </rPr>
      <t xml:space="preserve">
</t>
    </r>
    <r>
      <rPr>
        <sz val="14"/>
        <rFont val="宋体"/>
        <charset val="134"/>
      </rPr>
      <t>肢体骨筋膜间室切开减压术</t>
    </r>
  </si>
  <si>
    <r>
      <rPr>
        <sz val="14"/>
        <rFont val="宋体"/>
        <charset val="134"/>
      </rPr>
      <t>胸廓出口综合征手术费</t>
    </r>
  </si>
  <si>
    <t>HJJ6U301
HJJ6U302</t>
  </si>
  <si>
    <r>
      <rPr>
        <sz val="14"/>
        <rFont val="宋体"/>
        <charset val="134"/>
      </rPr>
      <t>经腋窝入路胸廓出口综合征手术</t>
    </r>
    <r>
      <rPr>
        <sz val="14"/>
        <rFont val="Times New Roman"/>
        <charset val="134"/>
      </rPr>
      <t xml:space="preserve">
</t>
    </r>
    <r>
      <rPr>
        <sz val="14"/>
        <rFont val="宋体"/>
        <charset val="134"/>
      </rPr>
      <t>经锁骨上入路胸廓出口综合征手术</t>
    </r>
  </si>
  <si>
    <t>附件6</t>
  </si>
  <si>
    <t>口腔类医疗服务项目映射关系表</t>
  </si>
  <si>
    <t>国家卫健委2023版技术规范项目</t>
  </si>
  <si>
    <t>乳牙期错合矫治费(常规)</t>
  </si>
  <si>
    <t>KHS4F713
KHN4G401
KHJ4G402
KHS4G401
KHS4G402
KHS4G403
KHS4G448
KHW4G401
KHW4G402
KHS4G409
KHS4G418
KHS4G434</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</si>
  <si>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乳牙期安氏Ⅰ类错合正畸治疗
乳牙期安氏Ⅱ类错合正畸治疗
乳牙期安氏Ⅲ类错合正畸治疗</t>
  </si>
  <si>
    <t>KHS3G405
KHS3G404
KHS3G403
KHS3G402
KHS3G401
KHE4D401
KHE4F701
KHM4D401
KHM4F401
KHM4K401
KHN4A702
KHT4B703
KHZ4A701
KHZ4A702
KHZ4A703
KHS4C402
KHS4C403
KHS4G405
KHS4G406
KHS4G407</t>
  </si>
  <si>
    <t>无托槽隐形矫治器复诊处置
功能矫治器复诊处置
活动矫治器复诊处置
固定矫治器复诊处置
舌侧固定矫治器复诊处置
颌间固定物拆除术
牵张器加力调整
矫治器拆除术
辅助性调合治疗
口腔激光治疗
唇弓制备
邻面去釉
复杂唇弓器制备
带环制备
咬合导板制备
制戴固定式缺隙保持器
制戴活动式缺隙保持器
活动正畸保持器治疗
压膜式正畸保持器治疗
固定式正畸保持器治疗</t>
  </si>
  <si>
    <t>乳牙期错合矫治费(复杂)</t>
  </si>
  <si>
    <t>KHS4F713
KHA4G401
KHS4G401
KHS4G402
KHS4G403
KHS4G448
KHW4G401
KHW4G402
KHN4G402
KHJ4G401
KHS4G410
KHS4G419
KHS4G435
KHA4G402</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</si>
  <si>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乳牙期复杂安氏Ⅰ类错合正畸治疗
乳牙期复杂安氏Ⅱ类错合正畸治疗
乳牙期复杂安氏Ⅲ类错合正畸治疗
乳牙期颜面不对称畸形矫形治疗</t>
  </si>
  <si>
    <t>替牙期Ⅰ类错合矫治费(常规)</t>
  </si>
  <si>
    <t>KHS4F713
KHN4G401
KHJ4G402
KHS4G401
KHS4G402
KHS4G403
KHS4G448
KHW4G401
KHW4G402
KHS4G411
KHS4G412</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</si>
  <si>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替牙期安氏Ⅰ类错合活动矫治器正畸治疗
替牙期安氏Ⅰ类错合固定矫治器正畸治疗</t>
  </si>
  <si>
    <t>替牙期Ⅰ类错合矫治费(复杂)</t>
  </si>
  <si>
    <t>KHS4F713
KHA4G401
KHS4G401
KHS4G402
KHS4G403
KHS4G448
KHW4G401
KHW4G402
KHN4G402
KHJ4G401
KHA4G403
KHJ4G401
KHS4G413
KHS4G411</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</si>
  <si>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替牙期颜面不对称畸形矫形治疗
错合畸形复杂颞下颌关节紊乱病正畸治疗
替牙期复杂安氏Ⅰ类错合固定矫治器正畸治疗
替牙期安氏Ⅰ类错合活动矫治器正畸治疗</t>
  </si>
  <si>
    <t>替牙期Ⅱ类错合矫治费(常规)</t>
  </si>
  <si>
    <t>KHS4F713
KHJ4G402
KHS4G401
KHS4G402
KHS4G403
KHS4G448
KHW4G401
KHW4G402
KHS4G420
KHS4G422
KHS4G424</t>
  </si>
  <si>
    <t>阻生磨牙矫治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替牙期安氏Ⅱ类错合活动矫治器正畸治疗
替牙期安氏Ⅱ类错合固定矫治器正畸治疗
替牙期骨性Ⅱ类错合正畸治疗</t>
  </si>
  <si>
    <t>替牙期Ⅱ类错合矫治费(复杂)</t>
  </si>
  <si>
    <t>KHS4F713
KHA4G401
KHS4G401
KHS4G402
KHS4G403
KHS4G448
KHW4G401
KHW4G402
KHN4G402
KHJ4G401
KHA4G403
KHS4G421
KHS4G423
KHS4G425</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</si>
  <si>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替牙期颜面不对称畸形矫形治疗
替牙期复杂安氏Ⅱ类错合活动矫治器正畸治疗
替牙期复杂安氏Ⅱ类错合固定矫治器正畸治疗
替牙期复杂骨性Ⅱ类错合正畸治疗</t>
  </si>
  <si>
    <t>替牙期Ⅲ类错合矫治费(常规)</t>
  </si>
  <si>
    <t>KHS4F713
KHN4G401
KHJ4G402
KHS4G401
KHS4G402
KHS4G403
KHS4G448
KHW4G401
KHW4G402
KHS4G436
KHS4G438
KHS4G440</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</si>
  <si>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替牙期安氏Ⅲ类错合活动矫治器正畸治疗
替牙期安氏Ⅲ类错合固定矫治器正畸治疗
替牙期安氏Ⅲ类错合功能矫治器正畸治疗</t>
  </si>
  <si>
    <t>替牙期Ⅲ类错合矫治费(复杂)</t>
  </si>
  <si>
    <t>KHS4F713
KHA4G401
KHS4G401
KHS4G402
KHS4G403
KHS4G448
KHW4G401
KHW4G402
KHN4G402
KHJ4G401
KHA4G403
KHS4G437
KHS4G439
KHS4G441</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</si>
  <si>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替牙期颜面不对称畸形矫形治疗
替牙期复杂安氏Ⅲ类错合活动矫治器正畸治疗
替牙期复杂安氏Ⅲ类错合固定矫治器正畸治疗
替牙期复杂安氏Ⅲ类错合功能矫治器正畸治疗</t>
  </si>
  <si>
    <t>恒牙期Ⅰ类错合矫治费(常规)</t>
  </si>
  <si>
    <t>KHS4F713
KHN4G401
KHJ4G402
KHS4G401
KHS4G402
KHS4G403
KHS4G448
KHW4G401
KHW4G402
KHS4G414
KHS4G416</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</si>
  <si>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恒牙期安氏Ⅰ类错合固定矫治器正畸治疗
成人安氏Ⅰ类错合固定矫治器正畸治疗</t>
  </si>
  <si>
    <t>恒牙期Ⅰ类错合矫治费(复杂)</t>
  </si>
  <si>
    <t>KHS4F713
KHA4G401
KHS4G401
KHS4G402
KHS4G403
KHS4G448
KHW4G401
KHW4G402
KHN4G402
KHJ4G401
KHA4G404
KHS4G415
KHS4G417</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</si>
  <si>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错合畸形恒牙期颜面不对称畸形正畸治疗
恒牙期复杂安氏Ⅰ类错合固定矫治器正畸治疗
成人复杂安氏Ⅰ类错合固定矫治器正畸治疗</t>
  </si>
  <si>
    <t>恒牙期Ⅱ类错合矫治费(常规)</t>
  </si>
  <si>
    <t>KHS4F713
KHN4G401
KHJ4G402
KHS4G401
KHS4G402
KHS4G403
KHS4G448
KHW4G401
KHW4G402
KHS4G426
KHS4G428
KHS4G430
KHS4G432</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</si>
  <si>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恒牙期安氏Ⅱ类错合功能矫治器正畸治疗
恒牙期安氏Ⅱ类错合固定矫治器正畸治疗
成人安氏Ⅱ类错合固定矫治器正畸治疗
恒牙期骨性Ⅱ类错合固定矫治器正畸治疗</t>
  </si>
  <si>
    <t>恒牙期Ⅱ类错合矫治费(复杂)</t>
  </si>
  <si>
    <t>KHS4F713
KHA4G401
KHS4G401
KHS4G402
KHS4G403
KHS4G448
KHW4G401
KHW4G402
KHN4G402
KHJ4G401
KHA4G404
KHS4G427
KHS4G429
KHS4G431
KHS4G433</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</si>
  <si>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错合畸形恒牙期颜面不对称畸形正畸治疗
恒牙期复杂安氏Ⅱ类错合功能矫治器正畸治疗
恒牙期复杂安氏Ⅱ类错合固定矫治器正畸治疗
成人复杂安氏Ⅱ类错合固定矫治器正畸治疗
恒牙期复杂骨性Ⅱ类错合固定矫治器正畸治疗</t>
  </si>
  <si>
    <t>恒牙期Ⅲ类错合矫治费(常规)</t>
  </si>
  <si>
    <t>KHS4F713
KHN4G401
KHJ4G402
KHS4G401
KHS4G402
KHS4G403
KHS4G448
KHW4G401
KHW4G402
KHS4G442
KHS4G444
KHS4G446</t>
  </si>
  <si>
    <t>阻生磨牙矫治
错合畸形唇腭裂序列正畸治疗
错合畸形颞下颌关节紊乱病正畸治疗
错合畸形复杂咬合创伤正畸治疗
复杂咬合创伤正畸治疗
正颌外科手术前后正畸治疗
错合畸形伴牙周病活动矫治器正畸治疗
错合畸形牙周病正畸治疗
错合畸形伴重度牙周病正畸治疗
恒牙期安氏Ⅲ类错合固定矫治器正畸治疗
成人安氏Ⅲ类错合固定矫治器正畸治疗
恒牙期骨性Ⅲ类错合固定矫治器正畸治疗</t>
  </si>
  <si>
    <t>恒牙期Ⅲ类错合矫治费(复杂)</t>
  </si>
  <si>
    <t>KHS4F713
KHA4G401
KHS4G401
KHS4G402
KHS4G403
KHS4G448
KHW4G401
KHW4G402
KHN4G402
KHJ4G401
KHA4G404
KHS4G443
KHS4G445
KHS4G447</t>
  </si>
  <si>
    <t>阻生磨牙矫治
错合畸形复杂颅颌面畸形辅助正畸治疗
错合畸形复杂咬合创伤正畸治疗
复杂咬合创伤正畸治疗
正颌外科手术前后正畸治疗
错合畸形伴牙周病活动矫治器正畸治疗
错合畸形牙周病正畸治疗
错合畸形伴重度牙周病正畸治疗
错合畸形复杂唇腭裂序列正畸治疗
错合畸形复杂颞下颌关节紊乱病正畸治疗
错合畸形恒牙期颜面不对称畸形正畸治疗
恒牙期复杂安氏Ⅲ类错合固定矫治器正畸治疗
成人复杂安氏Ⅲ类错合固定矫治器正畸治疗
恒牙期复杂骨性Ⅲ类错合固定矫治器正畸治疗</t>
  </si>
  <si>
    <t>恒牙期I类错合矫形功能治疗费</t>
  </si>
  <si>
    <t>KHN4A701</t>
  </si>
  <si>
    <t>新生儿唇腭裂术前修复矫治器制备</t>
  </si>
  <si>
    <t>KHR4A401
KHZ4A714</t>
  </si>
  <si>
    <t>腭裂腭护板制作
面部模型制备</t>
  </si>
  <si>
    <t>KHS4G404</t>
  </si>
  <si>
    <t>睡眠呼吸暂停综合征正畸辅助治疗</t>
  </si>
  <si>
    <r>
      <rPr>
        <sz val="12"/>
        <color theme="1"/>
        <rFont val="仿宋_GB2312"/>
        <charset val="134"/>
      </rPr>
      <t>象限</t>
    </r>
    <r>
      <rPr>
        <sz val="12"/>
        <color theme="1"/>
        <rFont val="Times New Roman Regular"/>
        <charset val="134"/>
      </rPr>
      <t>•</t>
    </r>
    <r>
      <rPr>
        <sz val="12"/>
        <color theme="1"/>
        <rFont val="仿宋_GB2312"/>
        <charset val="134"/>
      </rPr>
      <t>疗程</t>
    </r>
  </si>
  <si>
    <t>KHS4G408</t>
  </si>
  <si>
    <t>局部矫治器正畸治疗</t>
  </si>
  <si>
    <t>KHS4G405
KHS4G406
KHS4G407</t>
  </si>
  <si>
    <t>活动正畸保持器治疗
压膜式正畸保持器治疗
固定式正畸保持器治疗</t>
  </si>
  <si>
    <t>FHS1C301
KHS4A704
KHS4A705
KHS4A706</t>
  </si>
  <si>
    <t>诊断性排牙试验
错合畸形诊断设计
错合畸形二维诊断设计
错合畸形三维诊断设计</t>
  </si>
  <si>
    <t>FHA1H701
FHA1H702
KHZ4A710
KHZ4A711
KHZ4A715</t>
  </si>
  <si>
    <t>常规面部与口内照相
面部三维照相
口腔常规印模及模型制备
口腔功能印模及模型制备
正畸记存模型制备</t>
  </si>
  <si>
    <t>KHV4G401</t>
  </si>
  <si>
    <t>前牙牙根牵引术</t>
  </si>
  <si>
    <t>TTJK0247</t>
  </si>
  <si>
    <t>牙髓活力测试（包括备洞）</t>
  </si>
  <si>
    <t>FHU1B401</t>
  </si>
  <si>
    <t>牙髓活力测试</t>
  </si>
  <si>
    <t>TTJK0307</t>
  </si>
  <si>
    <t>橡皮障隔湿法</t>
  </si>
  <si>
    <t>KHS4C404</t>
  </si>
  <si>
    <t>橡皮障隔湿治疗术</t>
  </si>
  <si>
    <t>01儿童加收</t>
  </si>
  <si>
    <t>TTJK0251
TTJK0252
TTJK0256
TTJK0255
TTJK0281
TTJK0282</t>
  </si>
  <si>
    <t>开髓
打开髓腔
后牙拔髓
前牙拔髓
超声前牙拔髓
超声后牙拔髓</t>
  </si>
  <si>
    <t>TTJK0298</t>
  </si>
  <si>
    <t>冠髓切除</t>
  </si>
  <si>
    <t>KHU3N401</t>
  </si>
  <si>
    <t>开髓引流术</t>
  </si>
  <si>
    <t>KHU4B402</t>
  </si>
  <si>
    <t>牙髓摘除术</t>
  </si>
  <si>
    <t>TTJK0245
TTJK0248</t>
  </si>
  <si>
    <t>牙髓失活
安抚术（试剂）</t>
  </si>
  <si>
    <t>KHU4E406</t>
  </si>
  <si>
    <t>牙髓失活术</t>
  </si>
  <si>
    <t>TTJK0279
TTJK0298
TTJK0242
TTJK0291
TTJK0254
TTJK0246</t>
  </si>
  <si>
    <t>预备洞型
冠髓切除
髓腔换药
塑化术
活髓切断
根髓干尸</t>
  </si>
  <si>
    <t>KHU4E407</t>
  </si>
  <si>
    <t>干髓术</t>
  </si>
  <si>
    <t>TTJK0301
TTJK0285
TTJK0286
TTJK0296
TTJK0257
KHV65401</t>
  </si>
  <si>
    <t>精细根管预备
前牙根管超声预备
后牙根管超声预备
根管长度测量
牙根管预备
钙化桥打通术</t>
  </si>
  <si>
    <t>TTJK0251
TTJK0252
TTJK0256
TTJK0255
TTJK0281
TTJK0282
TTJK0298
TTJK0296</t>
  </si>
  <si>
    <t>开髓
打开髓腔
后牙拔髓
前牙拔髓
超声前牙拔髓
超声后牙拔髓
冠髓切除
根管长度测量</t>
  </si>
  <si>
    <t>KHV4A402</t>
  </si>
  <si>
    <t>简单根管预备术</t>
  </si>
  <si>
    <t>FHV1B401
KHU3N401
KHU4B402</t>
  </si>
  <si>
    <t>根管工作长度测量
开髓引流术
牙髓摘除术</t>
  </si>
  <si>
    <t>11根管异常</t>
  </si>
  <si>
    <t>KHV65401</t>
  </si>
  <si>
    <t>钙化桥打通术</t>
  </si>
  <si>
    <t>KHV4F402</t>
  </si>
  <si>
    <t>钙化根管疏通术</t>
  </si>
  <si>
    <t>TTJK0243
TTJK0244
TTJK0231</t>
  </si>
  <si>
    <t>前牙根管换药
后牙根管换药
瘘管搔刮术</t>
  </si>
  <si>
    <t>TTJK0304
TTJK0260
TTJK0241
TTJK0268
TTJK0258
TTJK0266
TTJK0270
TTJK0269
TTJK0276</t>
  </si>
  <si>
    <t>根管充填术-螺旋充填器
牙根管充填
氨硝酸龈浸镀
玻璃离子水门汀充填
牙一次性根管充填
水门汀充填
加置固位钉充填
加置自制固位钉充填
放氟光固化玻璃离子水门汀
放氟光固化玻璃离子水门汀垫底</t>
  </si>
  <si>
    <t>TTJK0296</t>
  </si>
  <si>
    <t>根管长度测量</t>
  </si>
  <si>
    <t>KHV4E401
KHV4E403</t>
  </si>
  <si>
    <t>单尖法根管充填术
根管冷牙胶侧压充填术</t>
  </si>
  <si>
    <t>FHV1B401</t>
  </si>
  <si>
    <t>根管工作长度测量</t>
  </si>
  <si>
    <t>TTJK0303
TTJK0302</t>
  </si>
  <si>
    <t>根管充填术（热牙胶充填-垂直加压）
热牙胶充填</t>
  </si>
  <si>
    <t>KHV4E404
KHV4E405</t>
  </si>
  <si>
    <t>根管热牙胶垂直加压充填术
根管常温牙胶注射式加压充填术</t>
  </si>
  <si>
    <t>TTJK0272
TTJK0274</t>
  </si>
  <si>
    <t>去除充填物
取根充物</t>
  </si>
  <si>
    <t>KHV4E406</t>
  </si>
  <si>
    <t>根管再治疗术</t>
  </si>
  <si>
    <t>KHV64401</t>
  </si>
  <si>
    <t>根管内分离器械取出术</t>
  </si>
  <si>
    <t>KHV4F401</t>
  </si>
  <si>
    <t>01根尖段异物取出</t>
  </si>
  <si>
    <t>TTJK0259</t>
  </si>
  <si>
    <t>根尖诱导成型术</t>
  </si>
  <si>
    <t>KHV4F301</t>
  </si>
  <si>
    <t>根尖诱导成形术</t>
  </si>
  <si>
    <t>KHV4F405</t>
  </si>
  <si>
    <t>根管穿孔内修补术</t>
  </si>
  <si>
    <t>KHU83401</t>
  </si>
  <si>
    <t>髓腔穿孔充填修补术</t>
  </si>
  <si>
    <t>KHU4E401</t>
  </si>
  <si>
    <t>TTJH0882</t>
  </si>
  <si>
    <t>截根术</t>
  </si>
  <si>
    <t>TTJH0886</t>
  </si>
  <si>
    <t>根尖搔刮术(切根术)</t>
  </si>
  <si>
    <t>KHV7P401
KHV7P402</t>
  </si>
  <si>
    <t>根管外科手术
根管壁穿孔外科修补术</t>
  </si>
  <si>
    <t>KHV4A401
KHV4E402
HHV6U402
HHV6U401</t>
  </si>
  <si>
    <t>超声根尖倒预备
根尖倒充填术
根尖搔刮术
根尖切除术</t>
  </si>
  <si>
    <t>01复杂根尖手术</t>
  </si>
  <si>
    <t>KHU4E404</t>
  </si>
  <si>
    <t>直接盖髓术</t>
  </si>
  <si>
    <t>KHU4E403</t>
  </si>
  <si>
    <t>活髓切断术</t>
  </si>
  <si>
    <t>01间接盖髓减收</t>
  </si>
  <si>
    <t>KHU4E405</t>
  </si>
  <si>
    <t>间接盖髓术</t>
  </si>
  <si>
    <t>KHU4E402</t>
  </si>
  <si>
    <t>牙髓血运重建术</t>
  </si>
  <si>
    <t>01自体血支架制备</t>
  </si>
  <si>
    <t>TTJK0264
TTJK0265
TTJK0222
TTJK0277
TTJK0292
TTJK0267
TTJK0275</t>
  </si>
  <si>
    <t>树脂类充填
光固化树脂充填
磨溢出沟
氢氧化钙垫底
羧酸锌水门汀垫底
水门汀垫底
富士充填</t>
  </si>
  <si>
    <t>TTJK0219
TTJK0294
TTJK0271</t>
  </si>
  <si>
    <t>调颌
光固化树脂抛光
充填后磨光</t>
  </si>
  <si>
    <t>KHS4F406</t>
  </si>
  <si>
    <t>牙体缺损直接粘接修复术</t>
  </si>
  <si>
    <t>KHS4E402
KHX4A702
KHM4F401 
FHS1A402
KHX4A701
KHM4F401</t>
  </si>
  <si>
    <t>牙体缺损充填术
非金属类充填体抛光术
辅助性调合治疗
纸蜡咬合图像分析检查
金属类充填体抛光术
微创修复术</t>
  </si>
  <si>
    <t>11牙体大面积缺损</t>
  </si>
  <si>
    <t>12暂封减收</t>
  </si>
  <si>
    <t>TTJK0308</t>
  </si>
  <si>
    <t>氧化锌丁香油糊剂暂时充填</t>
  </si>
  <si>
    <t>13银汞合金充填减收</t>
  </si>
  <si>
    <t>TTJK0263
TTJK0262
TTJK0261</t>
  </si>
  <si>
    <t>牙冠大面积缺损银汞充填
复面洞银汞充填
单面洞银汞充填</t>
  </si>
  <si>
    <t>TTJK0271</t>
  </si>
  <si>
    <t>充填后磨光</t>
  </si>
  <si>
    <t>KHX4A701</t>
  </si>
  <si>
    <t>金属类充填体抛光术</t>
  </si>
  <si>
    <t>TTJK0287
TTJK0288</t>
  </si>
  <si>
    <t>光固化树脂切角修复
光固化树脂贴面修复</t>
  </si>
  <si>
    <t>TTJK0219
TTJK0307</t>
  </si>
  <si>
    <t>调颌
橡皮障隔湿法</t>
  </si>
  <si>
    <t>KHS4E402
KHS4F406</t>
  </si>
  <si>
    <t>牙体缺损充填术
牙体缺损直接粘接修复术</t>
  </si>
  <si>
    <t>KHM4F401
KHS4C404
KHS4F407
KHS4F709
FHS1A402</t>
  </si>
  <si>
    <t>辅助性调合治疗
橡皮障隔湿治疗术
微创修复术
光固化树脂贴面直接修复术
纸蜡咬合图像分析检查</t>
  </si>
  <si>
    <t>01舌腭面形态辅助修复</t>
  </si>
  <si>
    <t>窝沟封闭（进口材料）</t>
  </si>
  <si>
    <t>TTJK0271
TTJK0219</t>
  </si>
  <si>
    <t>充填后磨光
调颌</t>
  </si>
  <si>
    <t>KHS4E401</t>
  </si>
  <si>
    <t>窝沟封闭术</t>
  </si>
  <si>
    <t>KHX4A702
KHM4F401</t>
  </si>
  <si>
    <t>非金属类充填体抛光术
辅助性调合治疗</t>
  </si>
  <si>
    <t>TTJK0278</t>
  </si>
  <si>
    <t>儿童氟离子矿化牙齿</t>
  </si>
  <si>
    <t>KHT4B401</t>
  </si>
  <si>
    <t>氟防龋治疗</t>
  </si>
  <si>
    <t>TTJK0240
TTJK0306
TTJK0293</t>
  </si>
  <si>
    <t>脱敏
牙脱敏治疗-极固凝胶脱敏
氟化胺银脱敏</t>
  </si>
  <si>
    <t>KHS4B401
KHU4B401
MEZHU001</t>
  </si>
  <si>
    <t>药物脱敏治疗术
牙列套脱敏治疗术
激光脱敏治疗术</t>
  </si>
  <si>
    <t>TTJK0225</t>
  </si>
  <si>
    <t>前牙斑釉脱色</t>
  </si>
  <si>
    <t>KHT4B701
KHT4B402</t>
  </si>
  <si>
    <t>牙面光洁术
牙齿内漂白术</t>
  </si>
  <si>
    <t>FHS1C701</t>
  </si>
  <si>
    <t>牙齿电子测色</t>
  </si>
  <si>
    <t>KHT4B702</t>
  </si>
  <si>
    <t>牙齿脱色术</t>
  </si>
  <si>
    <t>KHT4K401</t>
  </si>
  <si>
    <t>牙齿冷光漂白术</t>
  </si>
  <si>
    <t>KHT4B403
KHU4B401</t>
  </si>
  <si>
    <t>牙列套漂白术
牙列套脱敏治疗术</t>
  </si>
  <si>
    <t>KHS4F401</t>
  </si>
  <si>
    <t>乳磨牙预成冠修复</t>
  </si>
  <si>
    <t>FHS1A402</t>
  </si>
  <si>
    <t>纸蜡咬合图像分析检查</t>
  </si>
  <si>
    <t>TTJK0196
TTJK0197
TTJK0198
TTJK0201
TTJK0204
TTJK0202</t>
  </si>
  <si>
    <t>前牙拔除（1-3）
双尖牙拔除（4-5）
后磨牙拔除（6-7）
拔除乳牙
助疗
拔牙窝搔刮术</t>
  </si>
  <si>
    <t>TTJK0185</t>
  </si>
  <si>
    <t>拔牙止血</t>
  </si>
  <si>
    <t xml:space="preserve">KHS6P401
HHS6P404
HHS6P405
HHS6P406 </t>
  </si>
  <si>
    <t>乳牙拔除术
恒前牙拔除术
恒前磨牙拔除术
恒磨牙拔除术</t>
  </si>
  <si>
    <t>KHM3R401</t>
  </si>
  <si>
    <t>口腔局部缝合止血</t>
  </si>
  <si>
    <t>01复杂牙拔除</t>
  </si>
  <si>
    <t>TTJK0200</t>
  </si>
  <si>
    <t>死髓牙、阻生齿（取断根者）</t>
  </si>
  <si>
    <t>HHS6P401
HHS6P403
HHS6P407
HHS6P402</t>
  </si>
  <si>
    <t>微创复杂牙拔除术
骨融合牙拔除术
部分牙拔除术
弓外牙拔除术</t>
  </si>
  <si>
    <t xml:space="preserve">
口腔局部缝合止血
</t>
  </si>
  <si>
    <t>TTJH0899
TTJK0199
TTJK0290</t>
  </si>
  <si>
    <t>骨成形术
正位智齿拔除（8）
分根术</t>
  </si>
  <si>
    <t>HHS6P408</t>
  </si>
  <si>
    <t>高位阻生牙拔除术</t>
  </si>
  <si>
    <t>01复杂阻生牙拔除</t>
  </si>
  <si>
    <t>TTJH0903
TTJH0847</t>
  </si>
  <si>
    <t>埋伏牙拔除术
低位骨埋伏阻生智齿摘除术</t>
  </si>
  <si>
    <t>HHS6P409
HHS6P410</t>
  </si>
  <si>
    <t>中位阻生牙拔除术
低位阻生牙拔除术</t>
  </si>
  <si>
    <t>HHS6S401</t>
  </si>
  <si>
    <t>软组织内阻生恒牙开窗助萌术</t>
  </si>
  <si>
    <t>01骨阻生开窗助萌</t>
  </si>
  <si>
    <t>HHS6S402</t>
  </si>
  <si>
    <t>骨阻生恒牙开窗助萌术</t>
  </si>
  <si>
    <t>TTJK0289</t>
  </si>
  <si>
    <t>牙半切除术</t>
  </si>
  <si>
    <t>HHS6U401</t>
  </si>
  <si>
    <t>阻生磨牙牙冠切除术</t>
  </si>
  <si>
    <t>TTJK0186</t>
  </si>
  <si>
    <t>干槽症换药</t>
  </si>
  <si>
    <t>HHW6U401
HHE6U403
HHE6U402</t>
  </si>
  <si>
    <t>拔牙创面搔刮术
牙槽窝清创术
牙槽骨烧伤清创术</t>
  </si>
  <si>
    <t xml:space="preserve">KHS7Q401  </t>
  </si>
  <si>
    <t xml:space="preserve">牙移植术 </t>
  </si>
  <si>
    <t>KHS4C405   HHE7P403   KHM3R401 HHE6U403</t>
  </si>
  <si>
    <t>自体牙植入物制备植入术
牙槽骨修整术
口腔局部缝合止血
牙槽窝清创术</t>
  </si>
  <si>
    <t>TTJK0203</t>
  </si>
  <si>
    <t>再植牙</t>
  </si>
  <si>
    <t>KHS7L401</t>
  </si>
  <si>
    <t>牙再植术</t>
  </si>
  <si>
    <t>TTJH0866
TTJH0841
TTJH0865</t>
  </si>
  <si>
    <t>粘液囊肿摘除术
腭部肿物切除术
单纯舌肿物切除术</t>
  </si>
  <si>
    <t xml:space="preserve">HHM6U401
HHM6U402  </t>
  </si>
  <si>
    <t>口腔黏膜小肿物切除术
口内黏膜下黏液囊肿切除术</t>
  </si>
  <si>
    <t>01软组织缺损修复</t>
  </si>
  <si>
    <t>TTJH0895
TTJH0896</t>
  </si>
  <si>
    <t>舌系带矫正术
唇、颊系带矫正术</t>
  </si>
  <si>
    <t xml:space="preserve">HHM7P402
HHN7P401
HHN7P402
HHP7P302
HHQ7P403 </t>
  </si>
  <si>
    <t>前庭沟加深术
唇颊沟加深术
唇系带修整术
颊系带修整术
舌系带修整术</t>
  </si>
  <si>
    <t>HHW7P401</t>
  </si>
  <si>
    <t>修复前软组织成形术</t>
  </si>
  <si>
    <t>TTJH0872
TTJH0840
TTJH0886</t>
  </si>
  <si>
    <t>颌骨囊肿袋形术
颌骨病灶搔刮术
根尖搔刮术(切根术)</t>
  </si>
  <si>
    <t>HHE6P301
HHE6P302 
HHG6P402 
HHV6P401</t>
  </si>
  <si>
    <t>颌骨牙源性病灶刮治术
颌骨骨髓炎病灶刮治术
口内入路下颌骨囊肿刮治术
根尖囊肿摘除术</t>
  </si>
  <si>
    <t xml:space="preserve">HHW7P405  HHW7P402   HHW7P403  HHV6U401 </t>
  </si>
  <si>
    <t>牙周组织瓣缝合术
牙周软组织整复术
微创牙周软组织整复术
根尖切除术</t>
  </si>
  <si>
    <t>TTJH0840</t>
  </si>
  <si>
    <t>颌骨病灶搔刮术</t>
  </si>
  <si>
    <t>HHE6P301
HHE6P302
HHG6P402
HHV6P401
HHG6P301
HHG6P302</t>
  </si>
  <si>
    <t>颌骨牙源性病灶刮治术
颌骨骨髓炎病灶刮治术
口内入路下颌骨囊肿刮治术
根尖囊肿摘除术引导骨再生术
口外入路下颌骨囊肿摘除术
下颌骨边缘性骨髓炎刮治术</t>
  </si>
  <si>
    <t>HHW7P405
HHW7P402
HHW7P403
HHV6U401
HHV6U403</t>
  </si>
  <si>
    <t>牙周组织瓣缝合术
牙周软组织整复术
微创牙周软组织整复术
根尖切除术
截根术</t>
  </si>
  <si>
    <t>HHE7B401</t>
  </si>
  <si>
    <t>颌骨囊肿开窗减压术</t>
  </si>
  <si>
    <t>HHW7P405</t>
  </si>
  <si>
    <t>牙周组织瓣缝合术</t>
  </si>
  <si>
    <t>HHE6K301 HHE7M402</t>
  </si>
  <si>
    <t>牵引钉植入术
颌骨骨折颌间牵引钉颌间固定术</t>
  </si>
  <si>
    <t>KHE4D301</t>
  </si>
  <si>
    <t>颌间牵引钉拆除术</t>
  </si>
  <si>
    <t>TTJH0894
TTJH0901
TTJH0888</t>
  </si>
  <si>
    <t>骨隆突修整术
牙槽突增生修整术
齿槽嵴整形术</t>
  </si>
  <si>
    <t>HHE6U401   HHE7P404  HHE7P403</t>
  </si>
  <si>
    <t>颌骨隆突切除术
牙周骨切除修整术
牙槽骨修整术</t>
  </si>
  <si>
    <t>HHW7P405  HHW7P404  HHW7P401</t>
  </si>
  <si>
    <t>牙周组织瓣缝合术
引导性牙周组织再生术
修复前软组织成形术</t>
  </si>
  <si>
    <t>01复杂骨突</t>
  </si>
  <si>
    <t>HHE6U401
HHE7P404
HHE7P403</t>
  </si>
  <si>
    <t>HHW7P405
HHW7P404
HHW7P401</t>
  </si>
  <si>
    <t>TTJH0877</t>
  </si>
  <si>
    <t>颌骨骨折单颌固定术</t>
  </si>
  <si>
    <t>KHS4F409
KHS4F408
HHE7M401
HHE7M404
KHE7M401
KHE4F401</t>
  </si>
  <si>
    <t>后牙纵向折裂固定术
牙列刚性结扎固定术
颌骨骨折牙间钢丝结扎固定术
牙槽突骨折结扎固定术
颌骨骨折颌间结扎固定术
颌骨骨折单颌牙弓夹板结扎固定术</t>
  </si>
  <si>
    <t>TTJK0193</t>
  </si>
  <si>
    <t>拆除牙弓夹板</t>
  </si>
  <si>
    <t>KHS4D402
KHE4D401</t>
  </si>
  <si>
    <t>牙弓夹板拆除术
颌间固定物拆除术</t>
  </si>
  <si>
    <t>HHE7M404
HHS7M401
KHS4F408</t>
  </si>
  <si>
    <t>牙槽突骨折结扎固定术
松牙固定术
牙列刚性结扎固定术</t>
  </si>
  <si>
    <t xml:space="preserve">KHW4F403  </t>
  </si>
  <si>
    <t>牙周夹板松牙固定术</t>
  </si>
  <si>
    <t>TTJK0214
TTJK0188
TTJK0206
TTJH0875</t>
  </si>
  <si>
    <t>更换引流条
脓肿穿刺
口内外脓肿切开引流术
深部脓肿切开引流术</t>
  </si>
  <si>
    <t>TTJK0211</t>
  </si>
  <si>
    <t>牙周冲洗</t>
  </si>
  <si>
    <t>HHM6R301
KHM6R401</t>
  </si>
  <si>
    <t>口底颌下脓肿切开引流术
口内脓肿切开引流术</t>
  </si>
  <si>
    <t>KHW4B402
KHW4B401</t>
  </si>
  <si>
    <t>冠周冲洗上药
牙周冲洗上药</t>
  </si>
  <si>
    <t>TTJH0875
TTJK0206</t>
  </si>
  <si>
    <t>深部脓肿切开引流术
口内外脓肿切开引流术</t>
  </si>
  <si>
    <t>HHA6R301
HHA6R302</t>
  </si>
  <si>
    <t>颌面部脓肿切开引流术
颌面部多间隙脓肿切开引流术</t>
  </si>
  <si>
    <t/>
  </si>
  <si>
    <t>HHS7J401</t>
  </si>
  <si>
    <t>下牙槽神经解剖移位术</t>
  </si>
  <si>
    <t>01下牙槽神经移位</t>
  </si>
  <si>
    <t>TTJH0867</t>
  </si>
  <si>
    <t>上颌窦瘘修复术</t>
  </si>
  <si>
    <t>HHF7P301</t>
  </si>
  <si>
    <t>口腔上颌窦瘘黏骨膜瓣转移修补术</t>
  </si>
  <si>
    <t>FHS1C301
KHS4A702
KHM4F401
FHG1A701
FHS1B701
FHG1A702</t>
  </si>
  <si>
    <t>诊断性排牙试验
咬合重建设计
辅助性调合治疗
下颌运动检查
咬合记录
下颌运动计算机辅助检查</t>
  </si>
  <si>
    <t>KHS4F705</t>
  </si>
  <si>
    <t>暂时树脂冠桥修复术</t>
  </si>
  <si>
    <t>FHS1A402
KHS4F701
KHM4F401</t>
  </si>
  <si>
    <t>纸蜡咬合图像分析检查
固定修复体粘结术
辅助性调合治疗</t>
  </si>
  <si>
    <t>KHS4A717
KHS4F706
KHS4F704
KHS4F709
KHS4F710
KHS4F402
KHS4A720
KHS4A723
KHS4A716</t>
  </si>
  <si>
    <t>铸造贵金属固定修复术
金属烤瓷冠桥嵌体修复术
金属冠桥嵌体修复术
光固化树脂贴面直接修复术
瓷贴面修复术
树脂冠桥嵌体贴面间接修复术
金属烤塑修复术
铸瓷固定修复术
高强度复合陶瓷固定修复术</t>
  </si>
  <si>
    <t>KHS4A715
KHS4A718
KHS4A719
KHS4C404
KHS4E402
KHS4F407
KHS4F701
KHZ4A710
KHZ4A711
KHS4F406
KHS4A722
KHS4A714
KHS4A710
KHS4A709
KHS4A701
KHM4F401
EZZHM001
FHS1A402
FHS1B701
FHS1C701
KHS4A714
FHA1H701</t>
  </si>
  <si>
    <t>修复体表面镀金术
冠桥修复体内冠金沉积术
修复体激光烧结术
橡皮障隔湿治疗术
牙体缺损充填术
微创修复术
固定修复体粘结术
口腔常规印模及模型制备
口腔功能印模及模型制备
牙体缺损直接粘接修复术
义齿调改修理
修复体个性化调色
修复体崩瓷修理
义齿金属部件激光焊接术
铸造修复术
辅助性调合治疗
口内数字化三维扫描
纸蜡咬合图像分析检查
咬合记录
牙齿电子测色
修复体个性化调色
常规面部与口内照相</t>
  </si>
  <si>
    <t>01即刻修复</t>
  </si>
  <si>
    <t>KHS4F710 
KHS4F402 
KHS4A723
KHS4A716 KHS4F709</t>
  </si>
  <si>
    <t>瓷贴面修复术
树脂冠桥嵌体贴面间接修复术
铸瓷固定修复术
高强度复合陶瓷固定修复术
光固化树脂贴面直接修复术</t>
  </si>
  <si>
    <t>KHS4F701
KHM4F401
FHS1C701
FHS1A402
KHS4A714
FHS1B701
EZZHM001
FHA1H701</t>
  </si>
  <si>
    <t>固定修复体粘结术
辅助性调合治疗
牙齿电子测色
纸蜡咬合图像分析检查
修复体个性化调色
咬合记录
口内数字化三维扫描
常规面部与口内照相</t>
  </si>
  <si>
    <t>11复杂修复体固定修复</t>
  </si>
  <si>
    <t>KHS4A717
KHS4F706
KHS4F704
KHS4F709
KHS4F710 
KHS4F402 
KHS4A720
KHS4A723
KHS4A716</t>
  </si>
  <si>
    <t>铸造贵金属固定修复术
金属烤瓷冠桥嵌体修复术 
金属冠桥嵌体修复术 
光固化树脂贴面直接修复术 
瓷贴面修复术
树脂冠桥嵌体贴面间接修复术
金属烤塑修复术
铸瓷固定修复术
高强度复合陶瓷固定修复术</t>
  </si>
  <si>
    <t>KHS4A702
KHS4A715
KHS4A718
KHS4A719
KHS4C404
KHS4E402
KHS4F407
KHS4F701
KHZ4A710
KHZ4A711
KHS4F406
KHS4A722
KHS4A714
KHS4A710
KHS4A709
KHS4A701
KHM4F402
KHM4F401
EZZHM001
FHS1A402
FHS1B701
FHS1C701
KHS4A714
FHA1H701
FHA1H702
FHG1A701
FHG1A702
FHS1A401
FHS1A403
FHS1B401</t>
  </si>
  <si>
    <t>咬合重建设计
修复体表面镀金术
冠桥修复体内冠金沉积术
修复体激光烧结术
橡皮障隔湿治疗术
牙体缺损充填术
微创修复术
固定修复体粘结术
口腔常规印模及模型制备
口腔功能印模及模型制备
牙体缺损直接粘接修复术
义齿调改修理
修复体个性化调色
修复体崩瓷修理
义齿金属部件激光焊接术
铸造修复术
专科调合治疗
辅助性调合治疗
口内数字化三维扫描
纸蜡咬合图像分析检查
咬合记录
牙齿电子测色
修复体个性化调色
常规面部与口内照相
面部三维照相
下颌运动检查
下颌运动计算机辅助检查
咬合接触点检查
咬合测定分析系统检查
咬合力测量检查</t>
  </si>
  <si>
    <t>TTJK0295</t>
  </si>
  <si>
    <t>根管桩</t>
  </si>
  <si>
    <t>KHS4F707</t>
  </si>
  <si>
    <t>金属桩核修复术</t>
  </si>
  <si>
    <t>01一体化纤维桩核</t>
  </si>
  <si>
    <t>KHS4F708</t>
  </si>
  <si>
    <t>纤维桩核修复术</t>
  </si>
  <si>
    <t>KHS4A707</t>
  </si>
  <si>
    <t>附着体设计与安装</t>
  </si>
  <si>
    <t>KHS4F701
KHZ4A710
KHM4F401
KHS4A722
KHS4A712
KHS4A701
KHS4C401
KHS4F410
FHS1A402
FHS1B701</t>
  </si>
  <si>
    <t>固定修复体粘结术
口腔常规印模及模型制备
辅助性调合治疗
义齿调改修理
可摘义齿增加铸造部件
铸造修复术
义齿组织面重衬
覆盖义齿种植附着体部件更换
纸蜡咬合图像分析检查
咬合记录</t>
  </si>
  <si>
    <t>KHS4A708
KHS4F701
KHZ4A710
KHM4F401
KHS4A722
KHS4A712
KHS4A701
KHS4C401
KHS4F410
FHS1A402
FHS1B701</t>
  </si>
  <si>
    <t>套筒冠设计与制作
固定修复体粘结术
口腔常规印模及模型制备
辅助性调合治疗
义齿调改修理
可摘义齿增加铸造部件
铸造修复术
义齿组织面重衬
覆盖义齿种植附着体部件更换
纸蜡咬合图像分析检查
咬合记录</t>
  </si>
  <si>
    <t>KHS4F702
KHS4F703</t>
  </si>
  <si>
    <t>塑料基托全口义齿修复术
金属基托全口义齿修复术</t>
  </si>
  <si>
    <t>KHM4F401
KHS4A401
KHS4A402
KHS4A702
KHS4A713
KHS4A722
KHS4C401
KHZ4A711
KHZ4A710
FHS1A402
FHS1B701</t>
  </si>
  <si>
    <t>辅助性调合治疗
义齿添加人造牙术
义齿基托修理
咬合重建设计
咬合面塑料加高术
义齿调改修理
义齿组织面重衬
口腔功能印模及模型制备
口腔常规印模及模型制备
纸蜡咬合图像分析检查
咬合记录</t>
  </si>
  <si>
    <t>01复杂全口义齿修复</t>
  </si>
  <si>
    <t>KHM4F401
KHS4A401
KHS4A402
KHS4A702
KHS4A713
KHS4A722
KHS4C401
KHZ4A711
KHZ4A710
FHS1C301
FHS1A402
FHS1B701
FHG1A701
FHG1A702
FHS1A401
FHS1A403
FHS1B401
EZZHM001
FHA1H701
FHA1H702</t>
  </si>
  <si>
    <t>辅助性调合治疗
义齿添加人造牙术
义齿基托修理
咬合重建设计
咬合面塑料加高术
义齿调改修理
义齿组织面重衬
口腔功能印模及模型制备
口腔常规印模及模型制备
诊断性排牙试验
纸蜡咬合图像分析检查
咬合记录
下颌运动检查
下颌运动计算机辅助检查
咬合接触点检查
咬合测定分析系统检查
咬合力测量检查
口内数字化三维扫描
常规面部与口内照相
面部三维照相</t>
  </si>
  <si>
    <t>KHS4C701
KHS4F711</t>
  </si>
  <si>
    <t>弹性假牙龈修复术
塑料可摘局部义齿修复术</t>
  </si>
  <si>
    <t>KHM4F401
KHM4F701
KHS4A401
KHS4A402
KHS4A702
KHS4A711
KHS4A712
KHS4A713
KHS4A722
KHS4C401
KHZ4A710
KHZ4A711
FHS1A402
FHS1B701
FHS1C301
FHG1A701
FHG1A702
FHS1A401
FHS1A403
FHS1B401</t>
  </si>
  <si>
    <t>辅助性调合治疗
咬合板调磨
义齿添加人造牙术
义齿基托修理
咬合重建设计
可摘义齿增加弯制部件
可摘义齿增加铸造部件
咬合面塑料加高术
义齿调改修理
义齿组织面重衬
口腔常规印模及模型制备
口腔功能印模及模型制备
纸蜡咬合图像分析检查
咬合记录
诊断性排牙试验
下颌运动检查
下颌运动计算机辅助检查
咬合接触点检查
咬合测定分析系统检查
咬合力测量检查</t>
  </si>
  <si>
    <t>KHS4C701
KHS4F711
KHS4F712</t>
  </si>
  <si>
    <t>弹性假牙龈修复术
塑料可摘局部义齿修复术
金属支架可摘局部义齿修复术</t>
  </si>
  <si>
    <t>KHM4F401
KHS4A401
KHS4A402
KHS4A701
KHS4A702
KHS4A709
KHS4A711
KHS4A712
KHS4A713
KHS4A715
KHS4A719
KHS4A720
KHS4A722
KHS4C401
KHZ4A710
FHS1A402
FHS1B701
EZZHM001</t>
  </si>
  <si>
    <t>辅助性调合治疗
义齿添加人造牙术
义齿基托修理
铸造修复术
咬合重建设计
义齿金属部件激光焊接术
可摘义齿增加弯制部件
可摘义齿增加铸造部件
咬合面塑料加高术
修复体表面镀金术
修复体激光烧结术
金属烤塑修复术
义齿调改修理
义齿组织面重衬
口腔常规印模及模型制备
纸蜡咬合图像分析检查
咬合记录
口内数字化三维扫描</t>
  </si>
  <si>
    <t>01复杂铸造支架可摘局部义齿修复</t>
  </si>
  <si>
    <t>KHM4F401
KHS4A401
KHS4A402
KHS4A701
KHS4A702
KHS4A709
KHS4A711
KHS4A712
KHS4A713
KHS4A715
KHS4A719
KHS4A720
KHS4A722
KHS4C401
KHZ4A710
KHZ4A711
FHS1C301
FHS1A401
FHS1A403
FHS1B401
FHS1B701
EZZHM001
FHS1A402</t>
  </si>
  <si>
    <t>辅助性调合治疗
义齿添加人造牙术
义齿基托修理
铸造修复术
咬合重建设计
义齿金属部件激光焊接术
可摘义齿增加弯制部件
可摘义齿增加铸造部件
咬合面塑料加高术
修复体表面镀金术
修复体激光烧结术
金属烤塑修复术
义齿调改修理
义齿组织面重衬
口腔常规印模及模型制备
口腔功能印模及模型制备
诊断性排牙试验
咬合接触点检查
咬合测定分析系统检查
咬合力测量检查
咬合记录
口内数字化三维扫描
纸蜡咬合图像分析检查</t>
  </si>
  <si>
    <t>KHF4C401
KHG4C401</t>
  </si>
  <si>
    <t>上颌骨缺损赝复体修复
下颌骨带翼导板修复</t>
  </si>
  <si>
    <t>FHA1H701
FHS1A401
FHS1A402
FHS1A403
FHS1B701
FHS1C301
KHS4A702
KHS4C401
KHS4C701</t>
  </si>
  <si>
    <t>常规面部与口内照相
咬合接触点检查
纸蜡咬合图像分析检查
咬合测定分析系统检查
咬合记录
诊断性排牙试验
咬合重建设计
义齿组织面重衬
弹性假牙龈修复术</t>
  </si>
  <si>
    <t>KHR4C401</t>
  </si>
  <si>
    <t>软腭缺损赝复体修复</t>
  </si>
  <si>
    <t>FHA1H701
FHG1A702
FHS1A401
FHS1A402
FHS1A403
FHS1B701
FHS1C301
KHR4C402
KHR4J401
KHR4J901
KHS4A702
KHS4A722
KHS4C401
KHS4C701</t>
  </si>
  <si>
    <t>常规面部与口内照相
下颌运动计算机辅助检查
咬合接触点检查
纸蜡咬合图像分析检查
咬合测定分析系统检查
咬合记录
诊断性排牙试验
腭上举赝复体治疗
腭裂术后鼻音计反馈治疗
腭裂常规语音治疗
咬合重建设计
义齿调改修理
义齿组织面重衬
弹性假牙龈修复术</t>
  </si>
  <si>
    <t>KHA3G701
KHA4C701</t>
  </si>
  <si>
    <t>颜面缺损赝复体治疗
颅颌面赝复种植固位</t>
  </si>
  <si>
    <t>FHA1H702
FHA1H701
KEA3C701
KEA3C702</t>
  </si>
  <si>
    <t>面部三维照相
常规面部与口内照相
义眼制作
义眼片(球)治疗</t>
  </si>
  <si>
    <t>KHJ4C901</t>
  </si>
  <si>
    <t>咬合板治疗</t>
  </si>
  <si>
    <t>KHZ4A710
KHZ4A711
FHS1B401
FHS1A402
FHS1B701
KHZ4A703
KHS4A713
KHM4F701</t>
  </si>
  <si>
    <t>口腔常规印模及模型制备
口腔功能印模及模型制备
咬合力测量检查
纸蜡咬合图像分析检查
咬合记录
咬合导板制备
咬合面塑料加高术
咬合板调磨</t>
  </si>
  <si>
    <t>01减材/增材咬合板加收</t>
  </si>
  <si>
    <t>02弹性咬合板减收</t>
  </si>
  <si>
    <t>KHZ4D701
KHM4D402 KHS4D701
KHS4D401</t>
  </si>
  <si>
    <t>根管内桩钉拆除术
非铸造修复体拆除术
冠桥拆除术
种植基台及修复体固定螺丝折断取出</t>
  </si>
  <si>
    <t>KHS4A401
KHS4A402
KHS4A710 
KHS4A711 
KHS4A712
KHS4A713 
KHS4A714
KHS4A722 
KHS4C401
KHS4F410</t>
  </si>
  <si>
    <t>义齿添加人造牙术
义齿基托修理 
修复体崩瓷修理 
可摘义齿增加弯制部件
可摘义齿增加铸造部件
咬合面塑料加高术
修复体个性化调色
义齿调改修理
义齿组织面重衬
覆盖义齿种植附着体部件更换</t>
  </si>
  <si>
    <t>KHS4F701
KHZ4A710
KHM4F401
KHS4A709
FHS1A401
KHZ4A711
FHS1B701
FHS1B401
FHS1A402</t>
  </si>
  <si>
    <t>固定修复体粘结术
口腔常规印模及模型制备
辅助性调合治疗
义齿金属部件激光焊接术
咬合接触点检查
口腔功能印模及模型制备
咬合记录
咬合力测量检查
纸蜡咬合图像分析检查</t>
  </si>
  <si>
    <t>TTJK0229</t>
  </si>
  <si>
    <t>牙周系统治疗设计费</t>
  </si>
  <si>
    <t>FHW1A403
KHM1A401</t>
  </si>
  <si>
    <t>全口牙周状况检查及数据分析
全口牙病系统检查与治疗设计</t>
  </si>
  <si>
    <t xml:space="preserve">FHS1C401
</t>
  </si>
  <si>
    <t xml:space="preserve">牙菌斑检测
</t>
  </si>
  <si>
    <t>FHW1A401</t>
  </si>
  <si>
    <t>区段牙周探诊检查</t>
  </si>
  <si>
    <t xml:space="preserve">
FHS1C401</t>
  </si>
  <si>
    <t xml:space="preserve">
牙菌斑检测</t>
  </si>
  <si>
    <t>TTJK0239</t>
  </si>
  <si>
    <t>暗视野显微镜查龈下菌斑</t>
  </si>
  <si>
    <t>FHW1A402</t>
  </si>
  <si>
    <t>区段牙周指数检查</t>
  </si>
  <si>
    <t>FHS1C401</t>
  </si>
  <si>
    <t>牙菌斑检测</t>
  </si>
  <si>
    <t>TTJK0192
TTJK0236
TTJK0228
TTJK0211
TTJK0213
TTJK0187
TTJK0224</t>
  </si>
  <si>
    <t>口腔冲洗
超声龈下药物冲洗
龈沟液量测定
牙周冲洗
牙周消炎上药
冠周炎治疗
牙周药线</t>
  </si>
  <si>
    <t>KHW4B401
KHW4B402</t>
  </si>
  <si>
    <t>牙周冲洗上药
冠周冲洗上药</t>
  </si>
  <si>
    <t>TTJK0216
TTJK0215
TTJK0221
TTJK0223</t>
  </si>
  <si>
    <t>去除塞治剂
更换塞治剂
塞治
牙龈出血止血</t>
  </si>
  <si>
    <t>KHW4E401</t>
  </si>
  <si>
    <t>牙周塞治术</t>
  </si>
  <si>
    <t>KHM3R401
KHM3R402</t>
  </si>
  <si>
    <t>口腔局部缝合止血
口腔局部止血术</t>
  </si>
  <si>
    <t>TTJK0237
TTJK0234</t>
  </si>
  <si>
    <t>超声波龈上洁治术
龈上洁治术</t>
  </si>
  <si>
    <t>KHW4F401</t>
  </si>
  <si>
    <t>龈上洁治术</t>
  </si>
  <si>
    <t>01种植牙洁治</t>
  </si>
  <si>
    <t>KHW4F401
KHX4F401</t>
  </si>
  <si>
    <t>龈上洁治术
种植体周围洁治术</t>
  </si>
  <si>
    <t>TTJK0230</t>
  </si>
  <si>
    <t>牙面抛光</t>
  </si>
  <si>
    <t>KHT4B701</t>
  </si>
  <si>
    <t>牙面光洁术</t>
  </si>
  <si>
    <t>TTJK0218</t>
  </si>
  <si>
    <t>超声气磨光洁术</t>
  </si>
  <si>
    <t>TTJK0238
TTJK0235</t>
  </si>
  <si>
    <t>超声波龈下刮治术
龈下刮治术</t>
  </si>
  <si>
    <t>KHW4F402</t>
  </si>
  <si>
    <t>龈下刮治术</t>
  </si>
  <si>
    <t>01种植体龈下刮治</t>
  </si>
  <si>
    <t>HHX6P401</t>
  </si>
  <si>
    <t>种植体周围翻瓣刮治术</t>
  </si>
  <si>
    <t>TTJK0232</t>
  </si>
  <si>
    <t>根面平整术</t>
  </si>
  <si>
    <t>KHV3J301
KHW4F301</t>
  </si>
  <si>
    <t>根面平整术
激光根面平整术</t>
  </si>
  <si>
    <t xml:space="preserve">
</t>
  </si>
  <si>
    <t>TTJK0305
TTJK0226
TTJH0900</t>
  </si>
  <si>
    <t>牙周固定（超强纤维牙周固定术）
光固化玻璃离子水门汀牙周固定
牙外伤固定术</t>
  </si>
  <si>
    <t>TTJK0219</t>
  </si>
  <si>
    <t>调颌</t>
  </si>
  <si>
    <t>HHS7M401
KHW4F403</t>
  </si>
  <si>
    <t>松牙固定术
牙周夹板松牙固定术</t>
  </si>
  <si>
    <t>KHM4F401</t>
  </si>
  <si>
    <t>辅助性调合治疗</t>
  </si>
  <si>
    <t>TTJK0217</t>
  </si>
  <si>
    <t>去除牙周固定</t>
  </si>
  <si>
    <t>KHS4D402</t>
  </si>
  <si>
    <t>牙弓夹板拆除术</t>
  </si>
  <si>
    <t>TTJH0883</t>
  </si>
  <si>
    <t>牙龈翻瓣术</t>
  </si>
  <si>
    <t>HHW6U404</t>
  </si>
  <si>
    <t>牙周翻瓣清创术</t>
  </si>
  <si>
    <t>01复杂牙周翻瓣</t>
  </si>
  <si>
    <t>HHX6P401
HHW6U404</t>
  </si>
  <si>
    <t>种植体周围翻瓣刮治术
牙周翻瓣清创术</t>
  </si>
  <si>
    <t>TTJH0892</t>
  </si>
  <si>
    <t>牙龈切除术</t>
  </si>
  <si>
    <t>HHW6U402
HHX7P401</t>
  </si>
  <si>
    <t>牙龈切除术
种植体周围软组织成形术</t>
  </si>
  <si>
    <t>TTJH0862
TTJH0889</t>
  </si>
  <si>
    <t>巨大龈瘤切除术
单纯龈瘤切除术</t>
  </si>
  <si>
    <t xml:space="preserve">HHW6U403 </t>
  </si>
  <si>
    <t>牙龈瘤切除术</t>
  </si>
  <si>
    <t>HHW7S401
HHW7P405
HHW7P402
HHW7P403</t>
  </si>
  <si>
    <t>牙周结缔组织移植物获取术
牙周组织瓣缝合术
牙周软组织整复术
微创牙周软组织整复术</t>
  </si>
  <si>
    <t>HHW7S401</t>
  </si>
  <si>
    <t>牙周结缔组织移植物获取术</t>
  </si>
  <si>
    <t>TTJH0898
TTJH0887</t>
  </si>
  <si>
    <t>牙周植骨术
牙周引导组织再生术</t>
  </si>
  <si>
    <t>HHW7P404</t>
  </si>
  <si>
    <t>引导性牙周组织再生术</t>
  </si>
  <si>
    <t>HHW6T401</t>
  </si>
  <si>
    <t>牙周纤维环状切断术</t>
  </si>
  <si>
    <t>01舌侧</t>
  </si>
  <si>
    <t>KHM4F402</t>
  </si>
  <si>
    <t>专科调合治疗</t>
  </si>
  <si>
    <t>FHS1B401</t>
  </si>
  <si>
    <t>咬合力测量检查</t>
  </si>
  <si>
    <t>FHS1A403 FHS1A401</t>
  </si>
  <si>
    <t>咬合测定分析系统检查
咬合接触点检查</t>
  </si>
  <si>
    <t>TTJK0190</t>
  </si>
  <si>
    <t>颞颌关节检查</t>
  </si>
  <si>
    <t>FHG1A701</t>
  </si>
  <si>
    <t>下颌运动检查</t>
  </si>
  <si>
    <t>FHG1A702
FHS1A403</t>
  </si>
  <si>
    <t>下颌运动计算机辅助检查
咬合测定分析系统检查</t>
  </si>
  <si>
    <t>FHM1A401</t>
  </si>
  <si>
    <t>咀嚼效率检查-食物过筛法</t>
  </si>
  <si>
    <t>FHL1C401</t>
  </si>
  <si>
    <t>唾液流量测定</t>
  </si>
  <si>
    <t>KHL4B401</t>
  </si>
  <si>
    <t>腮腺导管内药物灌注治疗</t>
  </si>
  <si>
    <t>TTJH0874
TTJK0189</t>
  </si>
  <si>
    <t>涎腺结石摘除术
碘油造影</t>
  </si>
  <si>
    <t xml:space="preserve">HHL6P401
HHL6P402  </t>
  </si>
  <si>
    <t>颌下腺导管探查取石术
腮腺导管结石取出术</t>
  </si>
  <si>
    <t>HHL7D401
HHL7D301
HHL7J401
KHL3S401
HHL7K301
HHL7Q302
HHL7Q401
HHL6V301</t>
  </si>
  <si>
    <t>腮腺导管结扎术
涎腺瘘切除导管结扎术
下颌下腺导管口转位术
涎腺导管扩大术
腮腺导管断裂吻合术
腮腺导管缺损静脉移植修复术
小唾液腺自体移植术
涎腺瘘切除导管重建术</t>
  </si>
  <si>
    <t>FHL1A601</t>
  </si>
  <si>
    <t>唾液腺内镜检查</t>
  </si>
  <si>
    <t>TTJK0212
TTJK0191
TTJK0195</t>
  </si>
  <si>
    <t>粘膜上药
口腔肿瘤检查
咀嚼肌封闭</t>
  </si>
  <si>
    <t>KHM4B301
KHM4B401
KHM4B402
KHM4B403</t>
  </si>
  <si>
    <t>口腔黏膜病局部注射药物治疗
口腔黏膜病局部上药
黏膜病离子导入治疗
口腔黏膜雾化治疗</t>
  </si>
  <si>
    <t>KHM4A701</t>
  </si>
  <si>
    <t>口腔黏膜病系统检查治疗设计</t>
  </si>
  <si>
    <t>附件7</t>
  </si>
  <si>
    <t>泌尿系统医疗服务项目映射关系表</t>
  </si>
  <si>
    <t>本市医疗服务项目</t>
  </si>
  <si>
    <r>
      <rPr>
        <sz val="10"/>
        <rFont val="SimHei"/>
        <charset val="134"/>
      </rPr>
      <t>国家卫健委</t>
    </r>
    <r>
      <rPr>
        <sz val="10"/>
        <rFont val="Times New Roman"/>
        <charset val="134"/>
      </rPr>
      <t>2023</t>
    </r>
    <r>
      <rPr>
        <sz val="10"/>
        <rFont val="SimHei"/>
        <charset val="134"/>
      </rPr>
      <t>技术规范</t>
    </r>
  </si>
  <si>
    <t>同主项目/扩展项/加收项</t>
  </si>
  <si>
    <t>FRC1B101</t>
  </si>
  <si>
    <t>肾盂测压</t>
  </si>
  <si>
    <t>TTJK0087
TTJK0091
TTJK0090
TTJK0089</t>
  </si>
  <si>
    <t>尿流率测定
尿流动力学检测
尿流动压力测定
膀胱压力测定</t>
  </si>
  <si>
    <t>FRA1C402
FRA1C403
FRA1C401</t>
  </si>
  <si>
    <t>液体传导测压的常规尿动力学检测
气体传导测压的常规尿动力学检测
尿流率检测</t>
  </si>
  <si>
    <t>TTJH0255</t>
  </si>
  <si>
    <t>经皮肾镜检查</t>
  </si>
  <si>
    <t>FRB6C501</t>
  </si>
  <si>
    <t>TTJF0115</t>
  </si>
  <si>
    <t>输尿管镜检查</t>
  </si>
  <si>
    <t>FRF1A601</t>
  </si>
  <si>
    <t>经尿道输尿管镜检查</t>
  </si>
  <si>
    <t>FSJ6C601
FSJ6E601</t>
  </si>
  <si>
    <t>精囊镜检查
经尿道精囊镜探查术</t>
  </si>
  <si>
    <t>TTJF0147
TTJF0114</t>
  </si>
  <si>
    <t>膀胱镜尿道镜检查
硬式膀胱镜检查</t>
  </si>
  <si>
    <t>FRG1A601</t>
  </si>
  <si>
    <t>尿道膀胱镜检查</t>
  </si>
  <si>
    <t>FSN05702</t>
  </si>
  <si>
    <t>视听性刺激阴茎勃起监测</t>
  </si>
  <si>
    <t>TTJK0638
TTJK0639
TTJK0640</t>
  </si>
  <si>
    <t>阴茎硬度检查-标尺法
阴茎硬度检查-邮票法
阴茎硬度检查-硬度法</t>
  </si>
  <si>
    <t>FSN1E702</t>
  </si>
  <si>
    <t>FSN05701</t>
  </si>
  <si>
    <t>夜间阴茎勃起监测</t>
  </si>
  <si>
    <t>FSN1E701</t>
  </si>
  <si>
    <t>阴茎夜间勃起监测</t>
  </si>
  <si>
    <t>FSN01701</t>
  </si>
  <si>
    <t>阴茎超声血流图检查</t>
  </si>
  <si>
    <t>FSN1A701
FSN1B702</t>
  </si>
  <si>
    <t>阴茎超声血流图检查
阴茎动脉测压</t>
  </si>
  <si>
    <t>FSN03701
FSN03705</t>
  </si>
  <si>
    <t>阴茎生物感觉阈值测定
阴茎背神经躯体感觉诱发电位测定</t>
  </si>
  <si>
    <t>TTJK0904</t>
  </si>
  <si>
    <t>射精潜伏时间记录</t>
  </si>
  <si>
    <t>FSN1C701
FSN1C702
FSN1C703
FSN1C704
FSN1C705
FSN1C706
FCA1C706
FCW1C401</t>
  </si>
  <si>
    <t>球海绵体反射测定
阴茎夜间生物电阻抗容积测定
阴茎生物感觉阈值测定
阴茎球海绵体肌反射潜伏期测定
阴茎坐骨海绵体肌反射潜伏期测定
阴茎背神经躯体感觉诱发电位测定
定量感觉测定
盆底副交感神经反应测定</t>
  </si>
  <si>
    <t>KRZ72701</t>
  </si>
  <si>
    <t>体外冲击波碎石</t>
  </si>
  <si>
    <t>KRZ4K701</t>
  </si>
  <si>
    <t>TTJH0238
HSK80401
TTJH0218
TTJH0260</t>
  </si>
  <si>
    <t>经皮肾镜取石术
经尿道前列腺水囊扩张术
经皮肾盂镜取石术
经尿道输尿管取石术（取活检同）</t>
  </si>
  <si>
    <t>KRG6B601
KRG6B602
KRG6B603
KRG6B604
HRG6T601
HRF6P601
HRF6P602
KRF6P601
HRG6P601
HRG6P602
HRG6P603
HRB6P501
HRB6P502
HRB6P503
KSF6B601
HSF6S601
HSF6S401
HRF7E601
HRF7E602
HRF7E603
HRF7E604
HSJ6P601
HSK7E401
KSK6F601
HRB6R601
HRB6R602
HRB7E501
KRG7E601</t>
  </si>
  <si>
    <t>经尿道膀胱镜膀胱注射
膀胱镜尿失禁治疗
经电子膀胱镜尿失禁治疗
纤维膀胱镜尿失禁治疗
经尿道膀胱肿瘤内镜黏膜下剥离术
经尿道电子输尿管镜异物取出术
经尿道纤维输尿管镜异物取出术
经尿道输尿管镜异物取出术
经膀胱镜异物取出术
经纤维膀胱镜异物取出术
经电子膀胱镜异物取出术
经皮肾镜异物取出术
经皮电子肾镜异物取出术
经皮纤维肾镜异物取出术
经精囊镜射精管疏通冲洗术
经尿道内镜下精阜切开术
经尿道射精管切开术
经膀胱镜输尿管扩张术
经电子膀胱镜输尿管扩张术
经纤维膀胱镜输尿管扩张术
经内镜移植肾输尿管狭窄段扩张术
经精囊镜碎石取石术
经尿道前列腺气囊扩张术
经尿道膀胱镜前列腺止血术
纤维输尿管镜肾囊肿内切开引流术
电子输尿管镜肾囊肿内切开引流术
经皮肾镜肾盏扩张术
经尿道膀胱镜膀胱水扩张术</t>
  </si>
  <si>
    <t>TTJH0245
TTJH0250
TTJH0244
TTJF0150
TTJH0248
TTJH0256
TTJH0257
TTJH0219
TTJH0242
TTJH0246
TTJH0252
TTJH0273
TTJH0279
TTJH0280
TTJH0284
TTJH0217
TTJF0148</t>
  </si>
  <si>
    <t>经尿道前列腺激光切除术
经尿道膀胱瘤电溶化切除术(电切)
经尿道膀胱肿瘤激光切除术
经皮肾超声碎石
经皮肾超声碎石
膀胱液电压碎石
经输尿管镜碎石取石术
经尿道膀胱碎石取石术
经尿道前列腺电切术
经尿道前列腺非接触激光切除术
经尿道前列腺电溶化切除术
经尿道切除TuR
经尿道输尿管囊肿切开术
经尿道假道切开术
膀胱镜下碎石(取石)术
超声弹道碎石
输尿管镜检-碎石</t>
  </si>
  <si>
    <t>KRG7N601
KRG7N602
KRG7N603
HRG7N401
HRG7N402
HRG7N601
HRG7N602
HRG7N603
HRG6U401
HRG6U601
HRG6U602
HRB6P603
KRG6F601
HRB7N501
HRB7N502
HRB7N503
HRF6U601
HRF6U603
HRF6U604
HRF6U602
HRF6U605
HRF6U606
KRG7N401
KSJ6F601
HSJ6W601
HRJ6P601
HRJ6P602
HRJ6P603
HRG6P604
HRG6P605
HRG6P606
HRG6P607
HSK6U401
HSK6U402
HSK6U403
HSK6U601
HRF6S602
HRB6P504
HRB6P505
HRB6P506
HRB6P507
HRB6P508
HRB6P509
HRB6P510
HRB6P511
HRB6P601
HRB6P602
HRF6P603
HRF6P604
HRF6P605
HRF6P606
HSK7N401
HSK7N601
KSK7N402
KSK7N401</t>
  </si>
  <si>
    <t>经膀胱镜尿道镜激光治疗
经电子膀胱镜尿道镜激光治疗
经纤维膀胱镜尿道镜激光治疗
经尿道膀胱肿瘤电灼治疗
经尿道膀胱肿瘤激光切除术
经尿道膀胱镜电灼治疗
经尿道电子膀胱镜电灼治疗
经尿道纤维膀胱镜电灼治疗
经尿道膀胱肿瘤电切治疗
经尿道膀胱病损电切术
经尿道膀胱肿瘤激光剜除术
经尿道移植肾输尿管镜激光碎石术
经尿道内镜止血术
经皮肾镜激光治疗
经皮纤维肾镜激光治疗
经皮电子肾镜激光治疗
经尿道输尿管镜肿瘤电切术
经尿道电子输尿管镜肿瘤电切术
经尿道纤维输尿管镜肿瘤电切术
经尿道输尿管镜肿瘤激光切除术
经尿道电子输尿管镜肿瘤激光切除术
经尿道纤维输尿管镜肿瘤激光切除术
经尿道膀胱腔内微射频治疗
精囊电灼止血术
经精囊镜肿物切除术
经尿道尿道结石气压弹道碎石取石术
经尿道尿道结石激光碎石取石术
经尿道尿道结石超声碎石取石术
经尿道膀胱结石气压弹道碎石取石术
经尿道膀胱结石碎石取石术
经尿道膀胱结石超声碎石取石术
经尿道膀胱结石激光碎石取石术
经尿道前列腺激光气化切除术
经尿道前列腺等离子切除术
经尿道前列腺激光切除术
经尿道前列腺电切术
经尿道电切输尿管膨出切开术
经皮肾镜超声气压弹道碎石取石术
经皮电子肾镜超声气压弹道碎石取石术
经皮肾镜超声碎石取石术
经皮电子肾镜超声碎石取石术
经皮肾镜激光碎石取石术
经皮电子肾镜激光碎石取石术
经皮纤维肾镜激光碎石取石术
经皮肾镜移植肾结石气压弹道碎石取石术
经尿道移植肾输尿管镜气压弹道碎石取石术
经尿道移植肾输尿管镜超声碎石取石术
经尿道输尿管镜激光碎石取石术
经尿道电子输尿管镜激光碎石取石术
经尿道输尿管镜气压弹道碎石取石术
经尿道输尿管镜超声碎石取石术
经尿道前列腺冷冻术
经尿道膀胱镜前列腺汽化术
经直肠前列腺微波治疗
经尿道前列腺热疗</t>
  </si>
  <si>
    <t>HSN6P301</t>
  </si>
  <si>
    <t>生殖器异物取出术</t>
  </si>
  <si>
    <t>01上尿路</t>
  </si>
  <si>
    <t>TTJH0271
TTJH0282</t>
  </si>
  <si>
    <t>膀胱切开取石术
输尿管切开取石术</t>
  </si>
  <si>
    <t>HRG6P301
HRF6P301
HRF6P501
HRJ6P301</t>
  </si>
  <si>
    <t>膀胱切开取石术
输尿管切开取石术
经腹腔镜输尿管切开取石术
尿道切开取石术</t>
  </si>
  <si>
    <t>TTJH0228</t>
  </si>
  <si>
    <t>肾盂切开取石术</t>
  </si>
  <si>
    <t>HRB6P301
HRB6P302
HRB6P512
HRC6P301
HRC6P501
HRG6P302</t>
  </si>
  <si>
    <t>离体肾取石术
肾实质切开取石术
经腹腔镜肾实质切开取石术
肾盂切开取石术
经腹腔镜肾盂切开取石术
精囊结石碎石取石术</t>
  </si>
  <si>
    <t>TTJH0292
TTJH0294
TTJH0300</t>
  </si>
  <si>
    <t>膀胱造瘘术
膀胱穿刺造瘘术
膀胱穿刺术</t>
  </si>
  <si>
    <t>HRG6S301
HRG6S302
KYZ3G401
HRF6S303</t>
  </si>
  <si>
    <t>膀胱穿刺造口术
膀胱切开造口术
更换膀胱造口管
移植肾输尿管腹壁造口术</t>
  </si>
  <si>
    <t>TTJH0274
TTJH0277</t>
  </si>
  <si>
    <t>经皮肾造瘘术
肾造瘘术</t>
  </si>
  <si>
    <t>HRB6S101
HRB6S301</t>
  </si>
  <si>
    <t>经皮肾穿刺造口术
肾造口术</t>
  </si>
  <si>
    <t>TTJH0620
TTJH0232</t>
  </si>
  <si>
    <t>尿道阴道瘘修补术
膀胱直肠瘘修补术</t>
  </si>
  <si>
    <t>HRJ7P304
HRJ7P303
HRF7P303
HSM7P305</t>
  </si>
  <si>
    <t>尿道直肠瘘修补术
尿道瘘修补术
输尿管阴道瘘修补术
阴囊裂伤缝合术</t>
  </si>
  <si>
    <t>01膀胱子宫瘘修补</t>
  </si>
  <si>
    <t>HRG7P307</t>
  </si>
  <si>
    <t>膀胱子宫瘘修补术</t>
  </si>
  <si>
    <t>11膀胱阴道瘘修补</t>
  </si>
  <si>
    <t>TTJH0233</t>
  </si>
  <si>
    <t>膀胱阴道瘘修补术</t>
  </si>
  <si>
    <t>HRG7P401
HRG7P502</t>
  </si>
  <si>
    <t>经阴道膀胱阴道瘘修补术
经腹腔镜膀胱阴道瘘修补术</t>
  </si>
  <si>
    <t>TTJA0078</t>
  </si>
  <si>
    <t>肾穿刺</t>
  </si>
  <si>
    <t>FRB6D101
KRB6B101</t>
  </si>
  <si>
    <t>移植肾穿刺活检术
肾囊肿穿刺硬化剂治疗</t>
  </si>
  <si>
    <t>01肾周脓肿引流</t>
  </si>
  <si>
    <t>TTJH0283</t>
  </si>
  <si>
    <t>肾周脓肿引流术</t>
  </si>
  <si>
    <t>KRE6R101</t>
  </si>
  <si>
    <t>经皮肾周穿刺引流术</t>
  </si>
  <si>
    <t>TTJA0095</t>
  </si>
  <si>
    <t>肾周曲脂囊封闭</t>
  </si>
  <si>
    <t>HRE6P302
HRE6P501</t>
  </si>
  <si>
    <t>肾周围淋巴管剥脱术
经腹腔镜肾周围淋巴管剥脱术</t>
  </si>
  <si>
    <t>HRB6T301
HRB6T501</t>
  </si>
  <si>
    <t>融合肾离断术
经腹腔镜融合肾离断术</t>
  </si>
  <si>
    <t>TTJH0268</t>
  </si>
  <si>
    <t>肾损伤修补术</t>
  </si>
  <si>
    <t>HRB7P302</t>
  </si>
  <si>
    <t>肾破裂修补术</t>
  </si>
  <si>
    <t>TTJH0265</t>
  </si>
  <si>
    <t>肾囊肿去顶术</t>
  </si>
  <si>
    <t>HRB6S302
HRB6S501
HRB6S303
HRB6S502</t>
  </si>
  <si>
    <t>肾囊肿去顶术
经腹腔镜肾囊肿去顶术
多囊肾去顶术
经腹腔镜多囊肾去顶术</t>
  </si>
  <si>
    <t>TTJH0230
TTJH0223
TTJH0258</t>
  </si>
  <si>
    <t>肾盂成型术
肾部分切除术
肾固定术</t>
  </si>
  <si>
    <t>HLW6U301
HRB7P301
HRB7P501
HRC7P301
HRC7P501
HRB6U301
HRB6U302
HRB6U501
HRB6U502
HRE6P301
HRE6R301
HRE6T301
HRE6T501
HRB7M301
HRB7M501</t>
  </si>
  <si>
    <t>肾动脉瘤旷置+肾切除术
肾折叠术
经腹腔镜肾折叠术
肾盂成形术
经腹腔镜肾盂成形术
肾部分切除术
肾肿瘤剜除术
经腹腔镜肾部分切除术
经腹腔镜肾肿瘤剜除术
移植肾肾周血肿清除术
肾周切开引流术
肾周围粘连分解术
经腹腔镜肾周围粘连分解术
肾固定术
经腹腔镜肾固定术</t>
  </si>
  <si>
    <t>01巨大病灶</t>
  </si>
  <si>
    <t>TTJH0222
TTJH0502</t>
  </si>
  <si>
    <t>肾切除术
肾癌切除术</t>
  </si>
  <si>
    <t>HMM6P301
HMM6P302
HMM6P303
HMM6P501
HMM6P502
HMM6P503
HRB6W301
HRB6W501
HRB6X301
HRB6X501</t>
  </si>
  <si>
    <t>肝后腔静脉瘤栓切取术
肝上腔静脉瘤栓切取术
肝下腔静脉瘤栓切取术
经腹腔镜肝后腔静脉瘤栓切取术
经腹腔镜肝上腔静脉瘤栓切取术
经腹腔镜肝下腔静脉瘤栓切取术
肾切除术
经腹腔镜肾切除术
根治性肾切除术
经腹腔镜根治性肾切除术</t>
  </si>
  <si>
    <t>TTJH0224</t>
  </si>
  <si>
    <t>肾上腺切除术</t>
  </si>
  <si>
    <t>HDF6U301
HDF6U501
KDF7N101
HDF6U302
HDF6U502</t>
  </si>
  <si>
    <t>肾上腺部分切除术
经腹腔镜肾上腺部分切除术
经皮肾上腺病损消融术
肾上腺腺瘤切除术
经腹腔镜肾上腺腺瘤切除术</t>
  </si>
  <si>
    <t>01肾上腺嗜铬细胞瘤切除</t>
  </si>
  <si>
    <t>HDF6U303
HDF6U504
HDF6U304
HDF6U504</t>
  </si>
  <si>
    <t>肾上腺嗜铬细胞瘤切除术
经腹腔镜异位嗜铬细胞瘤切除术
异位嗜铬细胞瘤切除术
经腹腔镜异位嗜铬细胞瘤切除术</t>
  </si>
  <si>
    <t>HDF6W301
HDF6W501
HDF6U302
HDF6U502
HDF6X301</t>
  </si>
  <si>
    <t>肾上腺切除术
经腹腔镜肾上腺切除术
肾上腺腺瘤切除术
经腹腔镜肾上腺腺瘤切除术
肾上腺恶性肿瘤根治术</t>
  </si>
  <si>
    <t>HDF6U503
HDF6U304
HDF6U504
HDF6U304</t>
  </si>
  <si>
    <t>经腹腔镜肾上腺嗜铬细胞瘤切除术
异位嗜铬细胞瘤切除术
经腹腔镜异位嗜铬细胞瘤切除术
异位嗜铬细胞瘤切除术</t>
  </si>
  <si>
    <t>HDF7Q301</t>
  </si>
  <si>
    <t>肾上腺组织自体移植术</t>
  </si>
  <si>
    <t>TTJH0234
TTJH0259
TTJH0503
TTJH0266</t>
  </si>
  <si>
    <t>膀胱部分切除+输尿管膀胱吻合术
输尿管膀胱吻合术
膀胱癌切除及输尿管移植术
输尿管＋输尿管吻合术</t>
  </si>
  <si>
    <t>HRF6U301
HRF6U302
HRF6U501
HRF6U502
HRB7K301
HRB7K501
HRF7L301
HRF7L501
HRF7P301
HRF7P302
HRF7P501
HRF7P502</t>
  </si>
  <si>
    <t>输尿管狭窄段切除再吻合术
输尿管残端切除术
经腹腔镜输尿管狭窄段切除再吻合术
经腹腔镜输尿管残端切除术
肾下盏输尿管吻合术
经腹腔镜肾下盏输尿管吻合术
输尿管膀胱再植术
经腹腔镜输尿管膀胱再植术
输尿管损伤修复术
腔静脉后输尿管整形术
经腹腔镜输尿管损伤修复术
经腹腔镜腔静脉后输尿管整形术</t>
  </si>
  <si>
    <t>TTJH0480</t>
  </si>
  <si>
    <t>肾盂癌根治术</t>
  </si>
  <si>
    <t>HRB6U303
HRB6U503
HRC6X301
HRC6X501
HRC6X801</t>
  </si>
  <si>
    <t>重复肾重复输尿管切除术
经腹腔镜重复肾重复输尿管切除术
肾盂癌根治术
经腹腔镜肾盂癌根治术
联合经尿道电切肾盂癌根治术</t>
  </si>
  <si>
    <t>TTJH0285</t>
  </si>
  <si>
    <t>经输尿管镜支架置入术</t>
  </si>
  <si>
    <t>KRF6K604
KRF6K605
KRF6K606
HRF6K501
HRF6K502
HRF6K503
KRF6K607
HRF6S301
HRF6S501
HRF6S601
KRF6K603
KRF6K401
KRF6K601
KRZ3G401
KRF6K602</t>
  </si>
  <si>
    <t>经膀胱镜输尿管支架置入术
经纤维膀胱镜输尿管支架置入术
经电子膀胱镜输尿管支架置入术
经皮肾输尿管支架管置入术
经皮肾电子镜输尿管支架管置入术
经皮肾纤维镜输尿管支架管置入术
经尿道电子输尿管镜支架置入术
输尿管膨出切开术
经皮肾镜输尿管内切开术
经输尿管镜输尿管内切开术
经尿道输尿管镜支架置入术
经尿道输尿管插管术
经尿道电子膀胱镜输尿管插管术
泌尿系引流管换管术
经尿道纤维膀胱镜输尿管插管术</t>
  </si>
  <si>
    <t>KRF3J301</t>
  </si>
  <si>
    <t>输尿管冲洗</t>
  </si>
  <si>
    <t>KRF6N602
KRF6N603
KRF6N604</t>
  </si>
  <si>
    <t>经膀胱镜输尿管支架取出术
经纤维膀胱镜输尿管支架取出术
经电子膀胱镜输尿管支架取出术</t>
  </si>
  <si>
    <t>HRJ71401
HRJ71301</t>
  </si>
  <si>
    <t>经阴道前壁尿道悬吊术
男性尿道悬吊术</t>
  </si>
  <si>
    <t>HRH7M301
HRH7M501
HRJ7M301
HRJ7M302
HRJ7M303
HRJ7M401
KRJ6P401</t>
  </si>
  <si>
    <t>膀胱颈悬吊术
经腹腔镜膀胱颈悬吊术
男性尿道中段悬吊术
经闭孔阴道无张力尿道中段无张力悬吊术
经耻骨阴道无张力尿道中段无张力悬吊术
经阴道前壁尿道中段悬吊术
尿道悬吊带部分取出术</t>
  </si>
  <si>
    <t>ABHB0001-Z28
ABHB0001-Z28—DCF</t>
  </si>
  <si>
    <t>膀胱注药(注射同)
膀胱注药材料费</t>
  </si>
  <si>
    <t>KRG3M401
KRG6P101</t>
  </si>
  <si>
    <t>膀胱灌注
经皮膀胱抽吸术</t>
  </si>
  <si>
    <t>HRG7P301
HRG7P302
HRG7P306
HRG7P308
HRG7P501</t>
  </si>
  <si>
    <t>膀胱破裂修补术
膀胱膨出修补术
膀胱阴道瘘修补术
膀胱肠瘘修补术
经腹腔镜膀胱破裂修补术</t>
  </si>
  <si>
    <t>TTJH0220
TTJH0234
TTJK0679
TTJH0518</t>
  </si>
  <si>
    <t>膀胱全切术（部分切除）
膀胱部分切除+输尿管膀胱吻合术
YAG（石榴石）激光术-膀胱肿瘤切除术
膀胱肿物电灼切除术</t>
  </si>
  <si>
    <t>HRG6U301
HRG6U501
HRG6U302
HRG6U502
HRG6U303
HRG6U304</t>
  </si>
  <si>
    <t>膀胱部分切除术
经腹腔镜膀胱部分切除术
膀胱憩室切除术
经腹腔镜膀胱憩室切除术
膀胱瘘管切除术
脐尿管瘘切除术</t>
  </si>
  <si>
    <t>01脐尿管肿瘤切除</t>
  </si>
  <si>
    <t>HRG6U306</t>
  </si>
  <si>
    <t>脐尿管肿瘤切除术</t>
  </si>
  <si>
    <t>TTJH0220</t>
  </si>
  <si>
    <t>膀胱全切术（部分切除）</t>
  </si>
  <si>
    <t>TTJH0220
TTJH0503</t>
  </si>
  <si>
    <t>膀胱全切术（部分切除）
膀胱癌切除及输尿管移植术</t>
  </si>
  <si>
    <t>HRG6W301
HRG6X301
HRG6X302
HRG6X501
HRG6X502</t>
  </si>
  <si>
    <t>膀胱尿道全切术
男性根治性膀胱切除术
女性根治性膀胱切除术
经腹腔镜男性根治性膀胱切除术
经腹腔镜女性根治性膀胱切除术</t>
  </si>
  <si>
    <t>01保留性神经</t>
  </si>
  <si>
    <t>HSK6K401</t>
  </si>
  <si>
    <t>经尿道前列腺支架置入术</t>
  </si>
  <si>
    <t>KRF6N601
KRF6N605
KSK6N601</t>
  </si>
  <si>
    <t>经尿道输尿管镜支架取出术
经尿道电子输尿管镜支架取出术
前列腺支架去除</t>
  </si>
  <si>
    <t>HRJ73301
TTJH0247
HRJ73604
HRJ73603</t>
  </si>
  <si>
    <t>尿道黏膜脱垂切除术
尿道瘢痕激光切除术
女性尿道憩室切除术
男性尿道憩室切除术</t>
  </si>
  <si>
    <t>HRJ6U301
HRJ6U603
HRJ6U303
HRJ6U304
HRJ6U601
HRJ6U604
HRJ6U606
HSN6U301
HRJ6U302
HRJ6U602
HRJ6U605
HRJ7N601
HRJ6S601</t>
  </si>
  <si>
    <t>尿道黏膜脱垂切除术
尿道瓣膜切除术
尿道狭窄瘢痕切除术
重复尿道切除术
男性尿道憩室切除术
女性尿道憩室切除术
尿道良性肿物冷刀切除术
尿道外口囊肿切除术
尿道旁腺囊肿切除术
尿道良性肿物激光汽化切除术
尿道良性肿物电切术
尿道良性肿物电灼术
尿道狭窄切开术</t>
  </si>
  <si>
    <t>TTJH0264</t>
  </si>
  <si>
    <t>尿道全切术</t>
  </si>
  <si>
    <t>HRJ6X301
HRK6X301</t>
  </si>
  <si>
    <t>前尿道癌根治术
后尿道癌根治术</t>
  </si>
  <si>
    <t>TTJH0299</t>
  </si>
  <si>
    <t>探尿道及尿道扩张术</t>
  </si>
  <si>
    <t>HRJ7E301</t>
  </si>
  <si>
    <t>尿道狭窄扩张术</t>
  </si>
  <si>
    <t>TTJH1128
TTJH1127</t>
  </si>
  <si>
    <t>尿道上裂修复术
尿道下裂修复术</t>
  </si>
  <si>
    <t>HRJ7P305
HRJ7P306
HRJ7P308
HRJ7P309
HRJ7P310
HRJ7P312
HRJ7P320
HRJ7P314
HRJ7P319
HRJ7P317
HRJ7P318
HRJ7P311</t>
  </si>
  <si>
    <t>皮瓣耦合尿道下裂修复术
阴囊中隔岛状皮瓣尿道下裂修复术
皮瓣耦合尿道预制尿道下裂修复术
黏膜卷管分期尿道预制尿道下裂修复术
尿道下裂修复术-皮瓣隧道法
局部皮瓣尿道下裂修复术
尿道下裂阴茎下弯矫治术
局部皮瓣尿道上裂修复术
尿道上裂膀胱外翻矫治术
尿道下裂Ⅰ期成形术
尿道下裂Ⅱ期成形术
口腔黏膜游离移植与阴囊中隔岛状皮瓣耦合尿道下裂修复术</t>
  </si>
  <si>
    <t>TTJH0229
TTJH1127
TTJH1128
TTJH0263</t>
  </si>
  <si>
    <t>尿道下裂尿道成型术
尿道下裂修复术
尿道上裂修复术
尿道下裂一期阴茎伸直术</t>
  </si>
  <si>
    <t>TTJH0240
TTJH0281</t>
  </si>
  <si>
    <t>肠道尿液转流术
输尿管皮肤移植术</t>
  </si>
  <si>
    <t>HRG6L301
HRG6L502
HRG6L303
HRG6L304
HRG6L504
HRG7E301
HRG6L305
HRG6L501
HRG6L506</t>
  </si>
  <si>
    <t>胃代膀胱术
经腹腔镜胃代膀胱术
回肠膀胱术
可控性回肠代膀胱术
经腹腔镜回肠膀胱术
肠道膀胱扩大术
直肠膀胱术
经腹腔镜肠扩大膀胱术
经腹腔镜直肠膀胱术</t>
  </si>
  <si>
    <t>01原位或可控性储尿囊</t>
  </si>
  <si>
    <t>TTJH0216</t>
  </si>
  <si>
    <t>（可控性）回肠、结肠膀胱术</t>
  </si>
  <si>
    <t>HRG6L302
HRG6L503
HRG6L505</t>
  </si>
  <si>
    <t>肠道新膀胱术
经腹腔镜肠道新膀胱术
经腹腔镜可控性回肠膀胱术</t>
  </si>
  <si>
    <t>11输尿管造口减收</t>
  </si>
  <si>
    <t>HRF6S302
HRF6S502
HRF6L502</t>
  </si>
  <si>
    <t>输尿管皮肤造口术
经腹腔镜输尿管皮肤造口术
经腹腔镜膀胱瓣代输尿管术</t>
  </si>
  <si>
    <t>TTJH0276
TTJH0262
TTJH0296
TTJH0231
TTJH0243</t>
  </si>
  <si>
    <t>尿道修补术
尿道会师术
尿道外口切开术
后尿道狭窄尿道修复术
尿道狭窄内切开</t>
  </si>
  <si>
    <t>HRF7C301
HRF7C501
HRF7E605
HRF7E606
HRJ6S301
HRJ7K302
HRJ7P301
HRJ7P302
HRJ7Q801
HRK7K301
HRK7L301
HRH6S601</t>
  </si>
  <si>
    <t>输尿管松解术
经腹腔镜输尿管松解术
输尿管狭窄球囊扩张术
输尿管口扩张术
尿道会阴造口术
前尿道吻合术
尿道折叠术
尿道修补术
尿道会师牵引术
后尿道吻合术
后尿道套入术
经尿道膀胱颈内切开术</t>
  </si>
  <si>
    <t>本项目中的“复杂”指：双侧同时手术、肠管代输尿管、膀胱瓣代输尿管、口腔黏膜代输尿管、阑尾代输尿管、肾盂瓣成形的方式</t>
  </si>
  <si>
    <t>TTJH0240
TTJH1180</t>
  </si>
  <si>
    <t>肠道尿液转流术
粘膜移植术</t>
  </si>
  <si>
    <t>HRF6L301
HRF6L501
HRF6L302
HRF7K301
HRF7K501
HRG7P309
HRJ7P322
HRG7J301
HRJ7Q302
HRJ7Q303</t>
  </si>
  <si>
    <t>肠管代输尿管术
经腹腔镜肠管代输尿管术
膀胱瓣代输尿管术
输尿管乙状结肠吻合术
经腹腔镜输尿管乙状结肠吻合术
膀胱颈尿道成形术
会阴阴囊皮瓣尿道成形术
神经源性膀胱腹直肌移位术
男性尿道重建术
女性尿道重建术</t>
  </si>
  <si>
    <t>不与“人工尿道括约肌装置更换费”同时收费。</t>
  </si>
  <si>
    <t>HRJ61301</t>
  </si>
  <si>
    <t>人工尿道括约肌植入术</t>
  </si>
  <si>
    <t>HRJ6N401</t>
  </si>
  <si>
    <t>人工尿道括约肌装置取出术</t>
  </si>
  <si>
    <t>不与“人工尿道括约肌装置置入费”“人工尿道括约肌装置取出费”同时收费。</t>
  </si>
  <si>
    <t>HRJ6M401</t>
  </si>
  <si>
    <t>人工尿道括约肌装置更换术</t>
  </si>
  <si>
    <t>HSB7T301</t>
  </si>
  <si>
    <t>显微自体睾丸移植术</t>
  </si>
  <si>
    <t>TTJH0287</t>
  </si>
  <si>
    <t>睾丸固定术</t>
  </si>
  <si>
    <t>HSB7M302
HSB7M501</t>
  </si>
  <si>
    <t>隐睾下降固定术
经腹腔镜隐睾下降固定术</t>
  </si>
  <si>
    <t>01高位复位</t>
  </si>
  <si>
    <t>TTJH0272</t>
  </si>
  <si>
    <t>睾丸和附睾丸切除术</t>
  </si>
  <si>
    <t>HSB6W301
HSB6W302
HSB6X301</t>
  </si>
  <si>
    <t>睾丸切除术
睾丸肿瘤切除术
小儿睾丸肿瘤切除术</t>
  </si>
  <si>
    <t>01恶性肿瘤切除</t>
  </si>
  <si>
    <t>TTJH0227</t>
  </si>
  <si>
    <t>睾丸癌切除术腹膜后淋巴清扫术</t>
  </si>
  <si>
    <t>TTJH0272
TTJH0291</t>
  </si>
  <si>
    <t>睾丸和附睾丸切除术
附睾囊肿切除术</t>
  </si>
  <si>
    <t>HSD6U301
HSB6X302</t>
  </si>
  <si>
    <t>附睾肿物切除术
睾丸肿瘤根治术</t>
  </si>
  <si>
    <t>TTJH0289</t>
  </si>
  <si>
    <t>睾丸鞘膜翻转术</t>
  </si>
  <si>
    <t>HSB7H301
HSB7P303</t>
  </si>
  <si>
    <t>睾丸鞘膜翻转术
交通性鞘膜积液修补术</t>
  </si>
  <si>
    <t>HSB7P302</t>
  </si>
  <si>
    <t>睾丸破裂修补术</t>
  </si>
  <si>
    <t>HSB7M301
HSB7P301</t>
  </si>
  <si>
    <t>睾丸固定术
睾丸扭转整复术</t>
  </si>
  <si>
    <t>KSB3N101</t>
  </si>
  <si>
    <t>鞘膜积液穿刺抽液术</t>
  </si>
  <si>
    <t>TTJH0672</t>
  </si>
  <si>
    <t>绝育术(男、女)</t>
  </si>
  <si>
    <t>HSE7D301
HSE7D101</t>
  </si>
  <si>
    <t>输精管结扎术
输精管粘堵术</t>
  </si>
  <si>
    <t>TTJH0270</t>
  </si>
  <si>
    <t>输精管吻合术</t>
  </si>
  <si>
    <t>HSE7K301
HSE6U301</t>
  </si>
  <si>
    <t>显微输精管-输精管吻合术
输精管痛性结节切除术</t>
  </si>
  <si>
    <t>01输精管附睾吻合</t>
  </si>
  <si>
    <t>HSE7K302</t>
  </si>
  <si>
    <t>显微输精管附睾吻合术</t>
  </si>
  <si>
    <t>HSF7E601</t>
  </si>
  <si>
    <t>射精管狭窄扩张术</t>
  </si>
  <si>
    <t>HSJ6B601</t>
  </si>
  <si>
    <t>精囊冲洗术</t>
  </si>
  <si>
    <t>HSJ6U301
HSJ6U501</t>
  </si>
  <si>
    <t>经膀胱后精囊肿物切除术
经腹腔镜膀胱后精囊肿物切除术</t>
  </si>
  <si>
    <t>TTJH0278</t>
  </si>
  <si>
    <t>精索静脉高位结扎术</t>
  </si>
  <si>
    <t>HSH7D301
HSH7D501
HSH7K302</t>
  </si>
  <si>
    <t>精索静脉曲张高位结扎术
经腹腔镜精索静脉高位结扎术
精索静脉转流术</t>
  </si>
  <si>
    <t>HSH7D201</t>
  </si>
  <si>
    <t>经皮穿刺精索静脉曲张栓塞术</t>
  </si>
  <si>
    <t>KSK3H401</t>
  </si>
  <si>
    <t>前列腺按摩</t>
  </si>
  <si>
    <t>TTJH0241
TTJH0221</t>
  </si>
  <si>
    <t>根治性前列腺切除术
经会阴前列腺切除术</t>
  </si>
  <si>
    <t>HSK6X301
HSK6X302
HSK6U301
HSK6U302
HSK6U303
HSK6U501
HSK6X501
HSK6X502</t>
  </si>
  <si>
    <t>经耻骨后前列腺癌根治术
经会阴前列腺癌根治术
耻骨上经膀胱前列腺摘除术
耻骨后前列腺摘除术
保留尿道耻骨后前列腺摘除术
经腹腔镜耻骨后前列腺摘除术
经腹腔镜前列腺癌根治术
经腹腔镜保留神经前列腺癌根治术</t>
  </si>
  <si>
    <t>HSK6S301</t>
  </si>
  <si>
    <t>前列腺脓肿切开术</t>
  </si>
  <si>
    <t>01前列腺囊肿切除</t>
  </si>
  <si>
    <t>HSM6U301</t>
  </si>
  <si>
    <t>阴囊肿物切除术</t>
  </si>
  <si>
    <t>HSM6U302
HSM6R301
HSM7P306</t>
  </si>
  <si>
    <t>阴囊坏死扩创术
阴囊脓肿引流术
阴囊瘘管修补术</t>
  </si>
  <si>
    <t>TTJK0637</t>
  </si>
  <si>
    <t>阴茎海绵体药物注射</t>
  </si>
  <si>
    <t>HSN6B101</t>
  </si>
  <si>
    <t>阴茎海绵体内药物注射</t>
  </si>
  <si>
    <t>TTJK0636
TTJH0290</t>
  </si>
  <si>
    <t>阴茎海绵体加压灌流
阴茎海棉体灌洗术</t>
  </si>
  <si>
    <t>HSN6B102</t>
  </si>
  <si>
    <t>阴茎海绵体灌流治疗</t>
  </si>
  <si>
    <t>TTJH0275
TTJH0515</t>
  </si>
  <si>
    <t>阴茎部分切除术
阴茎癌阴茎半切除术</t>
  </si>
  <si>
    <t>HSN6U303
HSN6U304
HSN6U305
HSN6U302
KSN7N301</t>
  </si>
  <si>
    <t>阴茎部分切除术
阴茎硬结切除术
阴茎淋巴管瘤切除术
阴茎外伤清创术
阴茎赘生物烧灼术</t>
  </si>
  <si>
    <t>TTJH0236
TTJH0513</t>
  </si>
  <si>
    <t>阴茎癌、阴茎全切术+腹股沟淋巴清扫术
阴茎全切输尿管移植</t>
  </si>
  <si>
    <t>HSN6W301
HSN6W302
HSN6X301</t>
  </si>
  <si>
    <t>阴茎全切术
阴茎阴囊全切术
阴茎癌根治性手术</t>
  </si>
  <si>
    <t>01阴茎阴囊全切</t>
  </si>
  <si>
    <t>不与“阴茎假体更换费”同时收费。</t>
  </si>
  <si>
    <t>HSN6K301</t>
  </si>
  <si>
    <t>阴茎假体置入术</t>
  </si>
  <si>
    <t>HSN6N301</t>
  </si>
  <si>
    <t>阴茎假体取出术</t>
  </si>
  <si>
    <t>不与“阴茎假体置入费”“阴茎假体取出费”同时收费。</t>
  </si>
  <si>
    <t>TTJH1126</t>
  </si>
  <si>
    <t>阴茎再造术</t>
  </si>
  <si>
    <t>HSN7L301</t>
  </si>
  <si>
    <t>阴茎再植术</t>
  </si>
  <si>
    <t>TTJH0269</t>
  </si>
  <si>
    <t>阴茎成形术</t>
  </si>
  <si>
    <t>HSN7G301
HSN7P302
HSN7P303
HSN7P308
HSN7P305
HSN7P306
HSN7P304
HSQ7D301
HSQ7D302
HSQ7Q301</t>
  </si>
  <si>
    <t>浅悬韧带切断阴茎延长术
阴茎畸形整形术
阴茎弯曲矫正术
阴茎重建成形术
阴茎阴囊粘连矫治术
阴茎阴囊转位矫治术
隐匿型阴茎矫治术
阴茎背动脉结扎术
阴茎静脉结扎术
阴茎血管重建术</t>
  </si>
  <si>
    <t>HSN6T301
HSN7K301
HSZ7K301
HSZ7K302
HSZ7K303</t>
  </si>
  <si>
    <t>阴茎海绵体分离术
尿道阴茎海绵体分流术
腹壁下动脉-海绵体吻合术
腹壁下动脉-阴茎背动脉端侧吻合术
腹壁下动脉-背深静脉端侧吻合术</t>
  </si>
  <si>
    <t>HSN7P307
HSN6U302</t>
  </si>
  <si>
    <t>阴茎海绵体损伤修补术
阴茎外伤清创术</t>
  </si>
  <si>
    <t>TTJK0634</t>
  </si>
  <si>
    <t>嵌顿包茎手法复位术</t>
  </si>
  <si>
    <t>KSP3H701</t>
  </si>
  <si>
    <t>嵌顿包茎手法复位</t>
  </si>
  <si>
    <t>TTJH0295
TTJH0293</t>
  </si>
  <si>
    <t>小儿包茎气囊扩张术
包皮嵌顿复位术</t>
  </si>
  <si>
    <t>KSP7E301
HSP7C301
HSP6T301</t>
  </si>
  <si>
    <t>小儿包茎扩张术
嵌顿包茎松解术
包皮分离术</t>
  </si>
  <si>
    <t>TTJH0297</t>
  </si>
  <si>
    <t>包皮环切术</t>
  </si>
  <si>
    <t>HSP6U301
HSP7P304
HSP7P305
HSP6S301
HSP6U303</t>
  </si>
  <si>
    <t>包皮环切术
阴茎包皮过短矫治术
包皮系带过短矫治术
包皮纵切包茎口切开术
包皮根部环切术</t>
  </si>
  <si>
    <t>HQT73301</t>
  </si>
  <si>
    <t>腹膜后肿物切除术</t>
  </si>
  <si>
    <t>HQT6U301
HRP6U501</t>
  </si>
  <si>
    <t>腹膜后肿物切除术
经腹腔镜腹膜后肿物切除术</t>
  </si>
  <si>
    <t>01副神经节瘤</t>
  </si>
  <si>
    <t>附件8</t>
  </si>
  <si>
    <t>神经系统类医疗服务价格项目立项指南映射关系</t>
  </si>
  <si>
    <t>《全国医疗服务项目技术规范（2023年版）》</t>
  </si>
  <si>
    <t xml:space="preserve">项目编码
</t>
  </si>
  <si>
    <t>FBC1A712</t>
  </si>
  <si>
    <t>脑磁图检查</t>
  </si>
  <si>
    <t>1.次指1条肌肉，每增加1条肌肉按一定比例加收，以12条肌肉费用设置封顶线。
2.震颤分析按单侧（头部左右侧、单肢）收费。</t>
  </si>
  <si>
    <t>TTJA0199</t>
  </si>
  <si>
    <t>肌电图</t>
  </si>
  <si>
    <t>FCA1A701
FCA1A703
FCA1A101
FCH1A701
FGM1A401
FRJ1A401
FX81A701
FCA1B701
FCA1C706
FKT1C701</t>
  </si>
  <si>
    <t>头面部肌电图检查
同心圆针极肌电图检查
盆底定量肌电图检查
面神经肌电图检查
喉表面肌电图检查
尿道括约肌肌电图
表面肌电图检查
运动单位计数
定量感觉测定
心率变化测定</t>
  </si>
  <si>
    <t>01床旁加收</t>
  </si>
  <si>
    <t>11单纤维加收</t>
  </si>
  <si>
    <t>每条肌肉</t>
  </si>
  <si>
    <t>FCA1A702</t>
  </si>
  <si>
    <t>单纤维肌电图检查</t>
  </si>
  <si>
    <t>21震颤分析加收</t>
  </si>
  <si>
    <t>FEA1A733
FEA1A734</t>
  </si>
  <si>
    <t>冷热水试验眼震电图检查
红外眼震电图检查</t>
  </si>
  <si>
    <t>TTJK0163</t>
  </si>
  <si>
    <t>面神经检查</t>
  </si>
  <si>
    <t>FCA1C701
FCA1C702
FCV1C701</t>
  </si>
  <si>
    <t>感觉神经传导速度测定
运动神经传导速度测定
阴部神经传导测定</t>
  </si>
  <si>
    <t>11长时程运动诱发试验加收</t>
  </si>
  <si>
    <t>21寸移运动神经传导测定加收</t>
  </si>
  <si>
    <t>FCA1C703</t>
  </si>
  <si>
    <t>神经传导测定-寸移法</t>
  </si>
  <si>
    <t>TTJK0535</t>
  </si>
  <si>
    <t>神经电图</t>
  </si>
  <si>
    <t>FCA1C705
FCA1C704
FCZ1C701
FCZ1A703</t>
  </si>
  <si>
    <t>H反射测定
F波测定
瞬目反射测定
重复神经电刺激检查</t>
  </si>
  <si>
    <t>FCW1C702</t>
  </si>
  <si>
    <t>皮肤交感反应测定</t>
  </si>
  <si>
    <t>以3项费用设置封顶线。</t>
  </si>
  <si>
    <t>TTJK0158</t>
  </si>
  <si>
    <t>事件相关电位</t>
  </si>
  <si>
    <t>FZZ1B701</t>
  </si>
  <si>
    <t>TTJK0161</t>
  </si>
  <si>
    <t>听性脑干反应(脑干诱发电位)</t>
  </si>
  <si>
    <t>FBF1A701</t>
  </si>
  <si>
    <t>脑干听觉诱发电位检查</t>
  </si>
  <si>
    <t>肢体</t>
  </si>
  <si>
    <t>TTJK0539</t>
  </si>
  <si>
    <t>体感诱发电位（SEP）</t>
  </si>
  <si>
    <t>FCZ1A705
FBC1A703
FCZ1A706</t>
  </si>
  <si>
    <t>肢体体感诱发电位检查
体感刺激检查
肢体热痛觉诱发电位检查</t>
  </si>
  <si>
    <t>TTJK0541</t>
  </si>
  <si>
    <t>运动诱发电位</t>
  </si>
  <si>
    <t>FCZ1A704</t>
  </si>
  <si>
    <t>肢体运动诱发电位检查</t>
  </si>
  <si>
    <t>FJE04701
FJZ05701
FJZ05703
FJZ05704
FJZ05705</t>
  </si>
  <si>
    <t>小睡试验
标准多导睡眠监测
32导脑电多导睡眠监测
分段睡眠监测-智能压力滴定
分段睡眠监测-手工压力滴定</t>
  </si>
  <si>
    <t>FAG1E703
FAG1E704
FJE1D701</t>
  </si>
  <si>
    <t>16导脑电多导睡眠监测
32导脑电多导睡眠监测
小睡试验</t>
  </si>
  <si>
    <t>01便携睡眠神经多导监测减收</t>
  </si>
  <si>
    <t>TTJK0832
TTJK0862</t>
  </si>
  <si>
    <t>颅内压监护
动态颅脑监测</t>
  </si>
  <si>
    <t>FBA1E301</t>
  </si>
  <si>
    <t>有创颅内压监测</t>
  </si>
  <si>
    <t>TTJK0832</t>
  </si>
  <si>
    <t>颅内压监护</t>
  </si>
  <si>
    <t>次指3根及以下血管，超过3根血管，每增加1根血管按一定比例加收。以8根血管费用设置封顶线。</t>
  </si>
  <si>
    <t>TTJH0172
TTJE0247
TTJE0248
TTJE0249
TTJH1261
TTJH1297</t>
  </si>
  <si>
    <t>经皮血管类手术
脑血管造影
颈动脉穿刺脑血管造影
选择超选择颈部动脉造影
选择性血管介入治疗
选择性血管介入治疗技术附加费</t>
  </si>
  <si>
    <t>EACBH001
EACBH002
EACBH003
EEBBH001</t>
  </si>
  <si>
    <t>经皮穿刺动脉置管全脑血管造影
经皮超选择脑血管造影
术中脑血管荧光造影
放射性核素脑血管造影</t>
  </si>
  <si>
    <t>次指4根及以下血管，超过4根血管，每增加1根血管按一定比例进行加收。以12根血管费用设置封顶线。</t>
  </si>
  <si>
    <t>TTJH1261
TTJH1297
TTJE0269
TTJE0368</t>
  </si>
  <si>
    <t>选择性血管介入治疗
选择性血管介入治疗技术附加费
脊髓动脉造影
脊髓造影CT</t>
  </si>
  <si>
    <t>EACBS001
EACBS002
EACBT001</t>
  </si>
  <si>
    <t>颈椎穿刺脊髓影像造影
腰椎穿刺脊髓影像造影
经皮穿刺插管脊髓血管造影</t>
  </si>
  <si>
    <t>KBA32701
TTJK0515</t>
  </si>
  <si>
    <t>经颅重复磁刺激治疗
脑电治疗</t>
  </si>
  <si>
    <t>MEBBA001</t>
  </si>
  <si>
    <t>经颅直流电刺激</t>
  </si>
  <si>
    <t>TTJE0287</t>
  </si>
  <si>
    <t>经皮球囊扩张</t>
  </si>
  <si>
    <t>HBJ7E201
HBJ7E203
HBJ7E204
HLF7E203
HBA7E201
HBJ7E209
HBJ7E208
HBJ7E210
HLF7E205
HLH7E202
HMD7E201</t>
  </si>
  <si>
    <t>经皮穿刺大脑后动脉球囊成形术
经皮穿刺大脑前动脉球囊成形术
经皮穿刺大脑中动脉球囊成形术
经皮穿刺颈动脉球囊成形术
经皮穿刺颈静脉颅内血管成形术
经皮穿刺颅内动脉血管成形术
经皮穿刺颈内动脉颅内段球囊成形术
经皮穿刺椎动脉颅内段球囊成形术
经皮穿刺颈内动脉球囊扩张术
经皮穿刺椎动脉球囊成形术
经皮穿刺颈静脉球囊成形术</t>
  </si>
  <si>
    <t>01颅内血管</t>
  </si>
  <si>
    <t>TTJH1244
TTJH1296</t>
  </si>
  <si>
    <t>内支架置入治疗
内支架置入治疗技术附加费</t>
  </si>
  <si>
    <t>HBJ7E202
HBJ7E205
HBB7E201
HBJ7D201
HBJ7E211
HLF7E202
HLH7E201
HMD6K201</t>
  </si>
  <si>
    <t>经皮穿刺大脑后动脉支架置入术
经皮穿刺大脑中动脉腔内支架置入术
经皮颈内动脉入路颈内动脉海绵窦瘘带膜支架隔绝术
经皮颅内动脉瘤支架夹闭术
经皮穿刺椎动脉颅内段支架置入术
经皮穿刺颈动脉支架置入术
经皮穿刺椎动脉支架置入术
经皮穿刺颈静脉支架置入术</t>
  </si>
  <si>
    <t>HBJ65201</t>
  </si>
  <si>
    <t>超选择脑动脉腔内血栓取出术</t>
  </si>
  <si>
    <t>HBJ6P201
HBM6P201
HLF6P201
HLF6U201
HLH6U201
HLH6P201
HMD6P201
HBH6P201</t>
  </si>
  <si>
    <t>经皮超选择脑动脉腔内血栓取出术
经皮超选择脑静脉系统血栓取出术
经皮穿刺颈动脉药物机械性血栓清除术(PMT)
经皮穿刺颈动脉斑块旋切术
经皮穿刺椎动脉斑块旋切术
经皮穿刺椎动脉药物机械性血栓清除术(PMT)
经皮穿刺颈静脉药物机械性血栓清除术(PMT)
经皮穿刺脑血管腔内取栓术</t>
  </si>
  <si>
    <t>HKU6B201
HL96B201
KBJ6B201
KBJ6B202
KBM6B201
KBM6B202
KLF6B301
KMD6B201
KMN6B201
KM96B201</t>
  </si>
  <si>
    <t>经皮穿刺冠状动脉内超声溶栓术
经皮穿刺动脉/支架内溶栓术
经皮超选择脑动脉灌注溶栓术
经皮超选择脑动脉接触性溶栓术
经皮脑静脉系统血栓间接溶栓术
经皮超选择脑静脉窦接触性溶栓术
颈动脉置管溶栓术
经皮穿刺颈静脉置管溶栓术
经颈内静脉穿刺肝门静脉溶栓术
经皮穿刺静/动脉溶栓术</t>
  </si>
  <si>
    <t>脑血管腔内化疗费（介入）</t>
  </si>
  <si>
    <t>KBH6B201</t>
  </si>
  <si>
    <t>经皮穿刺脑血管腔内化疗术</t>
  </si>
  <si>
    <t>TTJH1224
TTJH1232
TTJH1233</t>
  </si>
  <si>
    <t>颅内外介入治疗
颈内动脉海绵窦瘘介入
硬脑膜动静脉介入</t>
  </si>
  <si>
    <t>HBH7D201
HBH7D202</t>
  </si>
  <si>
    <t>经颅静脉窦穿刺置管动静脉瘘栓塞术
经皮颅内动静脉瘘栓塞术</t>
  </si>
  <si>
    <t>01脑血管畸形栓塞加收</t>
  </si>
  <si>
    <t>TTJH1230
TTJH1298</t>
  </si>
  <si>
    <t>脑血管畸形介入(动脉成型)
脑血管畸形介入治疗（动脉成型）技术附加费</t>
  </si>
  <si>
    <t>HBH7D203</t>
  </si>
  <si>
    <t>经皮脑动静脉畸形栓塞术</t>
  </si>
  <si>
    <t>TTJH1231
TTJH1299</t>
  </si>
  <si>
    <t>颅内动脉瘤介入
颅内动脉瘤介入技术附加费</t>
  </si>
  <si>
    <t>HBJ7D202</t>
  </si>
  <si>
    <t>经皮穿刺脑动脉瘤栓塞术</t>
  </si>
  <si>
    <t>TTJH1225
TTJH1234</t>
  </si>
  <si>
    <t>脊髓动脉介入治疗
脊髓血管性病变介入</t>
  </si>
  <si>
    <t>HLH7D201</t>
  </si>
  <si>
    <t>经皮穿刺椎动脉栓塞术</t>
  </si>
  <si>
    <t>01脊髓血管畸形栓塞加收</t>
  </si>
  <si>
    <t>HBT7D201</t>
  </si>
  <si>
    <t>经皮脊髓血管畸形栓塞术</t>
  </si>
  <si>
    <t>TTJH0544</t>
  </si>
  <si>
    <t>脑定位仪手术</t>
  </si>
  <si>
    <t>KBC1J701
HBA6K302</t>
  </si>
  <si>
    <t>术中皮层电刺激脑功能区定位
颅内皮层电极置入术</t>
  </si>
  <si>
    <t>1.本项目所称“深部电极”指：侵入脑实质组织的电极。
2.次指置入3个及3个以内电极，超过3个电极，每增加1个电极按一定比例加收。以8个电极置入费用设置封顶线。
3.同台手术不得同时收取“颅内电极取出费”。</t>
  </si>
  <si>
    <t>HBA6K304
HBA6K303
HBA6L301</t>
  </si>
  <si>
    <t>脑深部电极植入术
脑深部刺激器置入术
脑深部刺激器置换术</t>
  </si>
  <si>
    <t>HBA6N302
HBA6N301</t>
  </si>
  <si>
    <t>脑深部刺激器取出术
颅内皮层电极拔除术</t>
  </si>
  <si>
    <t>TTJH0573</t>
  </si>
  <si>
    <t>脊髓探查术</t>
  </si>
  <si>
    <t>HBS6K303</t>
  </si>
  <si>
    <t>脊髓电刺激器植入术</t>
  </si>
  <si>
    <t>HBS6L301</t>
  </si>
  <si>
    <t>脊髓神经刺激电极置换术</t>
  </si>
  <si>
    <t>TTJH1316</t>
  </si>
  <si>
    <t>经皮骶神经电刺激测试及电极植入术</t>
  </si>
  <si>
    <t>HCA6K302</t>
  </si>
  <si>
    <t>周围神经刺激电极植入术</t>
  </si>
  <si>
    <t>01迷走神经刺激器置入</t>
  </si>
  <si>
    <t>HCL6K301</t>
  </si>
  <si>
    <t>迷走神经刺激器植入术</t>
  </si>
  <si>
    <t>11骶神经刺激装置永久置入</t>
  </si>
  <si>
    <t>HCP62101</t>
  </si>
  <si>
    <t>经皮穿刺骶神经刺激装置永久置入术</t>
  </si>
  <si>
    <t>HCP6K101</t>
  </si>
  <si>
    <t>HCA6N301</t>
  </si>
  <si>
    <t>周围神经刺激电极取出术</t>
  </si>
  <si>
    <t>TTJK0159
TTJK0522
TTJK0539
TTJK0870</t>
  </si>
  <si>
    <t>听皮层诱发电位
脑皮层反应
体感诱发电位（SEP）
术中颅神经监测</t>
  </si>
  <si>
    <t>FBA1E701
FBA1E702
FBA1E703
FBA1E704
FBF1E701
HAP5F901
FCA1E701
FZZ1E301
KBC1J702
KBC4K702</t>
  </si>
  <si>
    <t>32导颅内电极脑电图录像监测
64导颅内电极脑电图录像监测
128导颅内电极脑电图录像监测
256导颅内电极脑电图录像监测
脑干听觉诱发电位术中监测
麻醉深度电生理监测
体感诱发电位术中监测
运动诱发电位术中监测
头颅磁刺激语言功能区定位
无创脑损伤目标体温控制</t>
  </si>
  <si>
    <t>TTJH0583</t>
  </si>
  <si>
    <t>钻颅探查术</t>
  </si>
  <si>
    <t>HBA6E301
HBC6E301
HBE6E301
HDB6E601</t>
  </si>
  <si>
    <t>颅骨钻孔探查术
幕上开颅探查术
幕下开颅探查术
经蝶骨垂体探查术</t>
  </si>
  <si>
    <t>TTJA0089
TTJH0546
TTJA0097
TTJA0097.A1
TTJH0584
TTJH0588
TTJH0595
TTJH0596
TTJH0599
TTJK0773
TTJK0774
TTJK0529
TTJK0529.A1
TTJK0532
TTJK0532.A1</t>
  </si>
  <si>
    <t>脑室穿刺（含手术包）
颅内异物取出术
硬脑膜穿刺
硬脑膜穿刺(6岁以下儿童）
脑脓肿钻颅术
钻颅硬膜下血肿清除术
锥颅脑室外引流术
前囟穿刺术
脑脓肿穿刺抽脓术
侧脑室钻颅置管
侧脑室连续除痛
颅内血肿腔注射治疗
颅内血肿腔注射治疗(6岁以下儿童）
颅内神经腔注射
颅内神经腔注射(6岁以下儿童）</t>
  </si>
  <si>
    <t>KBB6Q101
HBA6P301
HBA6P302
HBB6R302
HBB6R303
HBB6R304
KCP7B101
KBA3N101
HBA6B101
HBA6R301
HBA6R302
HBA6R303
HBG6R302
HBN6P301
HBG6R301
KBG6Q101</t>
  </si>
  <si>
    <t>新生儿硬脑膜下穿刺术
立体定向颅内血肿清除术
立体定向颅内异物取出术
硬脑膜外脓肿引流术
硬脑膜外血肿钻孔引流术
慢性硬脑膜下血肿钻孔引流术
经皮穿刺骶神经囊肿治疗
经储液囊穿刺脑脊液引流术
颅内瘤内化疗药物注入术
脑脓肿穿刺引流术
立体定向颅内囊性病灶穿刺引流术
立体定向颅内脓肿引流术
经皮锥颅脑室置管引流术
颅咽管瘤穿刺抽吸术
颅骨钻孔侧脑室引流术
新生儿侧脑室穿刺术</t>
  </si>
  <si>
    <t>01脑内穿刺引流加收</t>
  </si>
  <si>
    <t>01腰大池穿刺引流费</t>
  </si>
  <si>
    <t>KBA3P101</t>
  </si>
  <si>
    <t>脑脊液置换术</t>
  </si>
  <si>
    <t>HCZ6K301
KBA3N102</t>
  </si>
  <si>
    <t>储液囊置入术
脑脊液引流术</t>
  </si>
  <si>
    <t>TTJH0543
TTJH0554
TTJH0577
TTJH0581</t>
  </si>
  <si>
    <t>脑外伤去冠状瓣减压术
开颅内减压术
颞肌下减压术
后颅凹减压术</t>
  </si>
  <si>
    <t>HVB7B301
HBA7B301
HBB6P301
HBB6P302
HBE6P301
HBF6P301
HBA6P304
HBA7B302
HBN7B501</t>
  </si>
  <si>
    <t>去颅骨骨瓣减压术
开颅颅内减压术
硬脑膜外血肿开颅清除术
硬脑膜下血肿开颅清除术
小脑半球血肿清除术
脑干血肿清除术
脑内血肿清除术
颅内颞肌下减压术
经颅神经内镜寰枕畸形减压术</t>
  </si>
  <si>
    <t>TTJF0144
TTJH0530
TTJH0538
TTJH0539
TTJH0550
TTJH0553
TTJH0555
TTJH0557
TTJH0560
TTJH0561
TTJH0567
TTJH0570
TTJH0580
TTJH1304</t>
  </si>
  <si>
    <t>术中颅内镜
颅内多发性血肿清除术
脑瘤截除术
脑脓肿切除术
脑实质内血肿清除术
大脑半球切除术
前额叶切除术
硬膜下血肿清除术（后颅凹颈部入路）
经蝶入路垂体瘤切除术
经口鼻入路垂体瘤切除术
鞍区颅咽管瘤切除术（实体性）
开放性颅脑损伤开颅清修补术
开放性脑外伤清创修补术
第四脑室肿瘤切除术</t>
  </si>
  <si>
    <t>HBC6U306
HBB6U304
HBC6U304
HBE6U301
HBE6U302
HBG6U305
HBN6U301
HBA6S501
HBC6P301
HBC6P302
HBC6U308
HBC6W301
HBG6U304
HBG6U501
HDB6U601
HDB6U602
HDB6W301
HDB6W302
HDB6W501
HEB6U303
HBA6P303
HBC6U301
HBC6U305
HBD6U301
HBA7N301
HBA6U301
HBA6U302
HBC6S301
HBB6T301
HBB7P301
HBB6U302
HVB6N301
HVB6P301</t>
  </si>
  <si>
    <t>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
开放性颅脑损伤清创缝合术
火器伤开放性颅脑损伤清创术
颅骨修补材料取出术
颅骨骨碎片取除术</t>
  </si>
  <si>
    <t>本项目所称“复杂”指：幕下病变、累及重要血管（浅部及深部动静脉、静脉窦）、累及功能区、血管病变、多个病灶切除、病变最大径大于30mm、病变弥散。</t>
  </si>
  <si>
    <t>TTJF0144
TTJH0482
TTJH0484
TTJH0485
TTJH0486
TTJH0534
TTJH0537
TTJH0538
TTJH0539
TTJH0553
TTJH0555
TTJH0556
TTJH0560
TTJH0564
TTJH0566</t>
  </si>
  <si>
    <t>术中颅内镜
小脑桥脑角巨大肿瘤（大于5CM以上）（包括脑肿瘤、听神经瘤、胆脂瘤）
硬膜静脉附近巨大占位病变（7.5CM）
脑干占位性病变探查、清除术（肿瘤切除）
三脑室及其附近占位病变、颅咽管瘤、巨大垂体瘤切除术
脑组织移植术
脑血管畸形切除术
脑瘤截除术
脑脓肿切除术
大脑半球切除术
前额叶切除术
脉络丛电烙术
经蝶入路垂体瘤切除术
四叠体式松果体区肿瘤切除术
脑干部位肿瘤切除术</t>
  </si>
  <si>
    <t>HBC6U303
HBC6U307
HBG6U301
HBG6U302
HBG6U303
HBD6U302
HBF6U301
HBH6U301
HBH6U302
HBM6U301
HBM6V302
HBN6U303
HBC6U302
HBJ7D302
HBG7N501
HBC6U306
HBB6U304
HBC6U304
HBE6U301
HBE6U302
HBG6U305
HBN6U301
HBA6S501
HBC6P301
HBC6P302
HBC6U308
HBC6W301
HBG6U304
HBG6U501
HDB6U601
HDB6U602
HDB6W301
HDB6W302
HDB6W501
HEB6U303
HBA6P303
HBC6U301
HBC6U305
HBD6U301
HBA7N301
HBA6U301
HBA6U302
HBC6S301
HBB6T301</t>
  </si>
  <si>
    <t>幕上深部肿物切除术
幕上深部脑室内肿物切除术
第三脑室前部肿物切除术
第三脑室肿物切除术
第三脑室后部肿物切除术
松果体区肿物切除术
脑干肿物切除术
颅内动静脉畸形切除术
脑干血管畸形切除术
颅内巨大动静脉畸形切除术
矢状窦脑膜瘤切除血管窦旁重建术
颈静脉孔区肿物切除术
功能区癫痫灶切除术
颅内动脉瘤包裹旷置术
经颅神经内镜脑室脉络丛烧灼术
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t>
  </si>
  <si>
    <t>TTJF0144
TTJH0538
TTJH0562
TTJH0563</t>
  </si>
  <si>
    <t>术中颅内镜
脑瘤截除术
小脑桥脑角听神区瘤切除术
颅底脑膜瘤摘除术</t>
  </si>
  <si>
    <t>HBN6U308
HBB6U301
HBB6U303
HBN6U309
HBN6U311
HBN6U302</t>
  </si>
  <si>
    <t>颅底肿物切除术
海绵窦肿物切除术
桥小脑角肿物切除术
斜坡肿物切除术
枕大孔区肿物切除术
侧颅底肿瘤切除术</t>
  </si>
  <si>
    <t>TTJF0144
TTJH0470
TTJH0471
TTJH0538
TTJH0563</t>
  </si>
  <si>
    <t>术中颅内镜
颅底肿瘤切除术
巨大岩斜坡脑膜瘤
脑瘤截除术
颅底脑膜瘤摘除术</t>
  </si>
  <si>
    <t>HBN6U308
HBB6U301
HBB6U303
HBN6U309
HBN6U311
HBN6U302
HBN6U310
HBN6U501
HBN6U801</t>
  </si>
  <si>
    <t>颅底肿物切除术
海绵窦肿物切除术
桥小脑角肿物切除术
斜坡肿物切除术
枕大孔区肿物切除术
侧颅底肿瘤切除术
经蝶入路颅底斜坡肿物切除术
经神经内镜经蝶入路颅底斜坡肿物切除术
联合路径侧颅底肿瘤切除术</t>
  </si>
  <si>
    <t>TTJH0536
TTJH0585</t>
  </si>
  <si>
    <t>经口齿状突切除术
颅骨死骨截除术</t>
  </si>
  <si>
    <t>HVB7P301
HVB6U303
HBN7B301
HBN7M301
HVH6U401
HVH7M301
HVH6U310</t>
  </si>
  <si>
    <t>骨纤维异常增殖切除整形术
颅骨肿瘤切除术
寰枕畸形减压术
寰枕畸形枕大孔区减压+枕颈固定术
口咽入路齿状突切除术
前路齿状突内固定术
侧路枢椎齿突切除术</t>
  </si>
  <si>
    <t>TTJH0571
TTJH0587
TTJH1134</t>
  </si>
  <si>
    <t>颅骨修补术
凹陷骨折正复清创术
颅骨缺损修复术</t>
  </si>
  <si>
    <t>HVB7H301
HVB7P302</t>
  </si>
  <si>
    <t>颅骨凹陷骨折复位术
颅骨缺损修补成形术</t>
  </si>
  <si>
    <t>TTJH1101</t>
  </si>
  <si>
    <t>颅缝早闭矫正术</t>
  </si>
  <si>
    <t>HBN7P301
HBN7P602
HGF6U601
HBN6V801
HBN7P601
HBB7P601
HBA7P301
HBA7P302
HBA7P601
HFJ7P301
HFJ7P601
HGA7P601</t>
  </si>
  <si>
    <t>脑膜脑膨出颅底修补术
经鼻内镜脑膜颅底膨出修补术
经前颅窝鼻窦肿物切除术
面中部掀翻入路内镜辅助下肿瘤切除鼻颅底重建术
经鼻内镜脑膜脑膨出颅底修补术
经鼻内镜颅底缺损修补术
脑脊液漏修补术
中颅窝入路脑脊液漏修补术
经耳内镜中颅窝入路脑脊液漏修补术
经乳突脑脊液耳漏修补术
经耳内镜脑脊液耳漏修补术
经鼻内镜脑脊液鼻漏修补术</t>
  </si>
  <si>
    <t>HGA83601
TTJH0529
TTJH0548
TTJH0724/213457</t>
  </si>
  <si>
    <t>经鼻内镜脑脊液鼻漏修补术
开颅脑积液漏修补术
脑脊液鼻漏开颅修补术
经颅脑脊液耳漏修补术</t>
  </si>
  <si>
    <t>TTJH0541</t>
  </si>
  <si>
    <t>三脑室造瘘术</t>
  </si>
  <si>
    <t>HBG6S301</t>
  </si>
  <si>
    <t>第三脑室底造口术</t>
  </si>
  <si>
    <t>01终板造瘘</t>
  </si>
  <si>
    <t>11透明隔造瘘</t>
  </si>
  <si>
    <t>HBG6S302</t>
  </si>
  <si>
    <t>透明膈造口术</t>
  </si>
  <si>
    <t>TTJH0576
TTJH0540</t>
  </si>
  <si>
    <t>脑脊膜膨出修补术
眉间脑膜膨出开颅修补术</t>
  </si>
  <si>
    <t>HBR7P301
HBB7P302</t>
  </si>
  <si>
    <t>脊膜膨出修补术
脑膜膨出修补术</t>
  </si>
  <si>
    <t>1.次指1个动脉瘤，每增加1个动脉瘤按一定比例加收。
2.大型动脉瘤指最大径15mm以上。</t>
  </si>
  <si>
    <t>TTJH0483
TTJH0545</t>
  </si>
  <si>
    <t>后颅凹（椎一基动脉系统）动脉瘤（包括做动脉瘤探夹闭切除术）
脑动脉瘤开颅夹闭术</t>
  </si>
  <si>
    <t>HBJ7D301
HBJ7D303</t>
  </si>
  <si>
    <t>颅内动脉瘤夹闭术
颅内巨大动脉瘤夹闭/切除术</t>
  </si>
  <si>
    <t>01大型动脉瘤加收</t>
  </si>
  <si>
    <t>TTJH0532</t>
  </si>
  <si>
    <t>颅内巨大动脉瘤夹闭切除术</t>
  </si>
  <si>
    <t>02破裂动脉瘤加收</t>
  </si>
  <si>
    <t>次指1条血管，每增加1条血管按一定比例加收。</t>
  </si>
  <si>
    <t>TTJH0531</t>
  </si>
  <si>
    <t>脑血管搭桥术</t>
  </si>
  <si>
    <t>HBH7K301</t>
  </si>
  <si>
    <t>颌内动脉-桡动脉-脑血管搭桥术</t>
  </si>
  <si>
    <t>01移植血管搭桥加收</t>
  </si>
  <si>
    <t>TTJH0547</t>
  </si>
  <si>
    <t>颈内动脉海棉窦瘘开颅术</t>
  </si>
  <si>
    <t>HBA7E201
HBH7K302
HBJ7K301
HBM6V301
HBM7Q301</t>
  </si>
  <si>
    <t>经皮穿刺颈静脉颅内血管成形术
脑血管双搭桥术
颅外内动脉旁路移植术
窦汇区脑膜瘤切除血管窦重建术
静脉窦破裂重建术</t>
  </si>
  <si>
    <t>TTJH0572
TTJH0568</t>
  </si>
  <si>
    <t>侧脑室腹腔分流术
侧脑室小脑延髓池分流术</t>
  </si>
  <si>
    <t>HBG7K302
HBG7K303
HBR7K301
HBR7K302
HCZ6M301
HBG7K301
HBB7K301</t>
  </si>
  <si>
    <t>侧脑室-腹腔分流术
侧脑室-心房分流术
脊髓蛛网膜下腔腹腔分流术
脊髓蛛网膜下腔输尿管分流术
分流管调整术
侧脑室-膀胱分流术
颅内蛛网膜囊肿分流术</t>
  </si>
  <si>
    <t>01腰大池腹腔分流费</t>
  </si>
  <si>
    <t>HCZ6N301</t>
  </si>
  <si>
    <t>分流管取出术</t>
  </si>
  <si>
    <t>HBA6K301</t>
  </si>
  <si>
    <t>颅内压监测探头置入术</t>
  </si>
  <si>
    <t>FCZ1A703</t>
  </si>
  <si>
    <t>重复神经电刺激检查</t>
  </si>
  <si>
    <t>HBQ6R301
HBQ7B301</t>
  </si>
  <si>
    <t>椎管内脓肿切开引流术
椎管减压术</t>
  </si>
  <si>
    <t>HBS7K301</t>
  </si>
  <si>
    <t>脊髓空洞分流术</t>
  </si>
  <si>
    <t>TTJH0472
TTJH0487
TTJH0573</t>
  </si>
  <si>
    <t>高位颈段髓内肿瘤
脊髓内占位病变切除术
脊髓探查术</t>
  </si>
  <si>
    <t>HBS6U301
HBS7P301</t>
  </si>
  <si>
    <t>脊髓髓内肿物切除术
脊髓外露修补术</t>
  </si>
  <si>
    <t>TTJH0472
TTJH0487
TTJH0535
TTJH0549
TTJH0573</t>
  </si>
  <si>
    <t>高位颈段髓内肿瘤
脊髓内占位病变切除术
脊髓动脉-静脉畸形切除术
脊髓内肿瘤切除术(脊髓血管畸形)
脊髓探查术</t>
  </si>
  <si>
    <t>HBT6U301
HBS6U301
HBS7P301</t>
  </si>
  <si>
    <t>脊髓动静脉畸形切除术
脊髓髓内肿物切除术
脊髓外露修补术</t>
  </si>
  <si>
    <t>TTJH0473
TTJH0542
TTJH0569</t>
  </si>
  <si>
    <t>颈椎前入路椎前肿瘤切除术
脊髓外硬膜内肿瘤切除术
脊髓硬膜外肿瘤切除术</t>
  </si>
  <si>
    <t>HBQ6W301
HBR6U303
HBR6U304
HVE6W302</t>
  </si>
  <si>
    <t>椎管内硬膜外血管畸形切除术
硬脊膜外肿物切除术
硬脊膜下肿物切除术
椎管内外肿瘤切除术</t>
  </si>
  <si>
    <t>TTJH0535
TTJH0473
TTJH0542
TTJH0569</t>
  </si>
  <si>
    <t>脊髓动脉-静脉畸形切除术
颈椎前入路椎前肿瘤切除术
脊髓外硬膜内肿瘤切除术
脊髓硬膜外肿瘤切除术</t>
  </si>
  <si>
    <t>HBQ6U301
HBQ6W301
HBR6U303
HBR6U304
HVE6W302</t>
  </si>
  <si>
    <t>椎管内外哑铃型肿物切除术
椎管内硬膜外血管畸形切除术
硬脊膜外肿物切除术
硬脊膜下肿物切除术
椎管内外肿瘤切除术</t>
  </si>
  <si>
    <t>TTJH0043</t>
  </si>
  <si>
    <t>血管取栓、成型术内膜剥脱术</t>
  </si>
  <si>
    <t>HLF6P301
HLF6P302
HLF6P303</t>
  </si>
  <si>
    <t>颈动脉外膜剥脱术
颈动脉内膜剥脱术
外翻式颈动脉内膜剥脱术</t>
  </si>
  <si>
    <t>HBJ6P301
HLH6N301</t>
  </si>
  <si>
    <t>椎动脉内膜剥脱术
椎动脉内膜切除及支架取出术</t>
  </si>
  <si>
    <t>HBJ7K302</t>
  </si>
  <si>
    <t>间接血流重建术</t>
  </si>
  <si>
    <t>TTJH0586
TTJH0772
TTJH0836</t>
  </si>
  <si>
    <t>颈动脉暴露结扎术
颈外动脉结扎术
颈动脉结扎术</t>
  </si>
  <si>
    <t>HLF7D301
HLF7D303
HLF7D304
HLF7D305</t>
  </si>
  <si>
    <t>颈动脉结扎术
颈内动脉结扎术
颈外动脉结扎术
颈总动脉结扎术</t>
  </si>
  <si>
    <t>TTJH0591
TTJK0778
TTJK0780
TTJK0781
TTJK0782
TTJK0783
TTJK0784
TTJK0785
TTJK0786
TTJK0787
TTJK0788
TTJK0793
TTJK0795
TTJK0797
HCW72103
HCW72102
TTJK0779
TTJK0801</t>
  </si>
  <si>
    <t>脑下垂体阻滞术
半月神经节阻滞术
面神经阻滞
星状神经节阻滞
颈胸交感神经节阻滞
腰交感神经节阻滞
腰骶神经丛阻滞
闭孔神经阻滞
坐骨神经阻滞
股神经阻滞
其它神经节阻滞
臀上皮神经阻滞
肋间神经阻滞
腹腔神经节阻滞术
交感神经毁损术
交感神经射频毁损术
三叉神经阻滞
脊神经根毁损术</t>
  </si>
  <si>
    <t>HCY7N103
KCP6B101
HCF7N106
HCF7N301
KCF3M102
HCW7N101
HCW7N107
HCY7N103</t>
  </si>
  <si>
    <t>经皮颅神经射频消融术
椎旁神经阻滞术
经皮穿刺三叉神经干化学毁损术
三叉神经感觉根射频电凝毁损术
经皮穿刺三叉神经干阻滞镇痛术
交感神经射频毁损术
经皮腰交感神经节毁损术
经皮颅神经射频消融术</t>
  </si>
  <si>
    <t>01三叉神经节加收</t>
  </si>
  <si>
    <t>TTJA0231</t>
  </si>
  <si>
    <t>射频热凝术-三叉神经毁损</t>
  </si>
  <si>
    <t>HCF7N104</t>
  </si>
  <si>
    <t>经皮穿刺三叉神经半月节射频毁损术</t>
  </si>
  <si>
    <t>TTJH0559
TTJH0579
TTJH0589
TTJH0593
TTJH0594
TTJH0725
TTJH0733
TTJH0802
TTJH0842</t>
  </si>
  <si>
    <t>三叉神经感觉根切断术
舌咽神经根切断术
面神经切断术
眶上神经切断术
脑上神经切断术
乙状窦进路神经切除术
翼管神经阻断术
嘴上神经切除术
三叉神经撕脱术</t>
  </si>
  <si>
    <t>HCF6T302
HCF6T303
HCF6T301
HCF6T501
HCK6T303
HCN6U301</t>
  </si>
  <si>
    <t>三叉神经感觉根部分切断术
三叉神经周围支切断术
经乙状窦后入路三叉神经感觉根部分切断术
经内镜乙状窦后入路三叉神经感觉根部分切断术
经枕下乙状窦后入路舌咽神经切断术
舌下神经切除术</t>
  </si>
  <si>
    <t>HBS6T303
HBS6T301
HCW6T302
HCW6U501
HCA7D301
HCQ6T301
HCU7J301</t>
  </si>
  <si>
    <t>脊髓丘脑束切断术
脊髓前连合切断术
胸腰交感神经节切断术
经胸腔镜交感神经链切除术
神经束膜切断外膜结扎术
选择性脊神经背根切断术
闭孔神经移位术</t>
  </si>
  <si>
    <t>TTJH0168
TTJH0179</t>
  </si>
  <si>
    <t>腰交感神经截除术(双侧)
腰交感神经截除术(单侧)</t>
  </si>
  <si>
    <t>HCL6T301
HCL6T302
HCL6T303
HCL6T304
HCL6T501
HCL6T502
HCL6T503</t>
  </si>
  <si>
    <t>胃迷走神经干切断术
选择性胃迷走神经切断术
超选择性胃迷走神经切断术
保留交感神经的壁细胞胃迷走神经切断术
经腹腔镜胃迷走神经干切断术
经腹腔镜选择性胃迷走神经切断术
经腹腔镜超选择性胃迷走神经切断术</t>
  </si>
  <si>
    <t>TTJH0449</t>
  </si>
  <si>
    <t>闭孔神经切断术</t>
  </si>
  <si>
    <t>HCA7B302
HCA6T301
HCA7S501
HCW6T301</t>
  </si>
  <si>
    <t>周围神经减压术
周围神经切断术
经腔镜周围神经切取术
颌下神经节副交感神经纤维切断术</t>
  </si>
  <si>
    <t>TTJH0533
TTJH0850</t>
  </si>
  <si>
    <t>颅神经微血管减压术
三叉N松解术</t>
  </si>
  <si>
    <t>HCK7B301
HCC7B301
HCC7B501
HCC7B601</t>
  </si>
  <si>
    <t>颅神经减压术
视神经减压术
经鼻内镜筛视神经管减压手术
经鼻内镜视神经减压术</t>
  </si>
  <si>
    <t>HCQ7C301
HBR7B302
HBS6M301
HBS7C301
HCP7C301
HCQ7N301
HCX7C501
HCZ6U301
HVE7P301</t>
  </si>
  <si>
    <t>脊髓神经根粘连松解术
硬膜外神经根减压术
脊髓电极调整术
脊髓栓系松解术
腰骶干神经松解术
背根入髓区毁损术
经皮经椎间孔镜神经根松解术
腰骶部潜毛窦切除术
脊髓纵裂切除硬膜囊成形术</t>
  </si>
  <si>
    <t>TTJH0711</t>
  </si>
  <si>
    <t>面神经减压术</t>
  </si>
  <si>
    <t>HCA7C301
HCA7C501
HCA7B301
HCA7B302
HCA7B501</t>
  </si>
  <si>
    <t>周围神经松解术
经腔镜周围神经松解术
周围神经卡压切开减压术
周围神经减压术
经腔镜周围神经卡压减压术</t>
  </si>
  <si>
    <t>每神经</t>
  </si>
  <si>
    <t>TTJH0854
TTJH1164
TTJH1210</t>
  </si>
  <si>
    <t>舌神经、舌下神经、面神经移植术
神经吻合术
神经移植术</t>
  </si>
  <si>
    <t>HCH7Q301
HCH7K301
HCN7K301</t>
  </si>
  <si>
    <t>面神经周围神经移植术
颅神经吻合术
舌下神经吻合术</t>
  </si>
  <si>
    <t>TTJH1164</t>
  </si>
  <si>
    <t>神经吻合术</t>
  </si>
  <si>
    <t>HCP7K301
HCL7K301
HCA7J301
HCA7J301
HCA7L301
HCA7L302
HCA7Q302
HCU7L301</t>
  </si>
  <si>
    <t>脊神经吻合术
喉返神经吻合术
带血管蒂周围神经移位显微镜下缝合术
周围神经移位显微镜下缝合术
周围神经端侧缝合术
周围神经缝合术
周围神经移植缝合术
闭孔神经缝合术</t>
  </si>
  <si>
    <t>附件9</t>
  </si>
  <si>
    <t>废止部分医疗服务项目价格表</t>
  </si>
  <si>
    <t>项目内涵</t>
  </si>
  <si>
    <t>除外
内容</t>
  </si>
  <si>
    <t>计价
说明</t>
  </si>
  <si>
    <t>骨骼肌肉系统</t>
  </si>
  <si>
    <t>TTJK0561</t>
  </si>
  <si>
    <t>拔克什针</t>
  </si>
  <si>
    <t>骨牵引或克氏针内固定治疗终结拔除克氏针。</t>
  </si>
  <si>
    <t>拔除颅骨牵引弓加收5元。</t>
  </si>
  <si>
    <t>TTJH0317</t>
  </si>
  <si>
    <t>半盆切除术</t>
  </si>
  <si>
    <t>例</t>
  </si>
  <si>
    <t>TTJH0408</t>
  </si>
  <si>
    <t>半月板摘除术</t>
  </si>
  <si>
    <t>消毒铺巾，探查髌上囊、关节软骨、半月板及交叉韧带，将半月板切除，充分止血，冲洗关节腔，加压包扎。不含软骨修复、髁间窝成形。</t>
  </si>
  <si>
    <t>不得再加收手术材料费、手术技术附加费、层流净化手术费。</t>
  </si>
  <si>
    <t>TTJH0350</t>
  </si>
  <si>
    <t>臂丛神经探查术</t>
  </si>
  <si>
    <t>TTJH0420</t>
  </si>
  <si>
    <t>臂肌松解术</t>
  </si>
  <si>
    <t>6岁以下（含6岁生日当天）儿童手术可按手术费的15%加收。</t>
  </si>
  <si>
    <t>TTJK0585</t>
  </si>
  <si>
    <t>膑骨骨折抓膑器</t>
  </si>
  <si>
    <t>TTJH0439</t>
  </si>
  <si>
    <t>髌骨切开复位术</t>
  </si>
  <si>
    <t>TTJH0418</t>
  </si>
  <si>
    <t>并指切开术</t>
  </si>
  <si>
    <t>TTJK0600</t>
  </si>
  <si>
    <t>布朗氏架</t>
  </si>
  <si>
    <t>下肢皮牵引，股骨髁上，胫骨结节及跟骨骨牵引所用到的带有滑轮的支架。</t>
  </si>
  <si>
    <t>天</t>
  </si>
  <si>
    <t>TTJH0376</t>
  </si>
  <si>
    <t>侧付韧带修补半月板摘除</t>
  </si>
  <si>
    <t>TTJK0580</t>
  </si>
  <si>
    <t>超声骨强度测定</t>
  </si>
  <si>
    <t>HXG70311</t>
  </si>
  <si>
    <t>陈旧股骨转子间骨折切开复位内固定术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</si>
  <si>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植骨术、术中X线引导、术中导航。</t>
  </si>
  <si>
    <t>手术费不再收取手术技术附加费、手术材料费、层流净化手术费。      涉及津医保局发〔2024〕15号文件中的6岁以下儿童加收手术费用和传染病加收手术费用一并调整。</t>
  </si>
  <si>
    <t>HXB70306</t>
  </si>
  <si>
    <t>陈旧骨盆骨折切开复位外固定架固定术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</si>
  <si>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</si>
  <si>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HX673304</t>
  </si>
  <si>
    <t>成骨不全多段截骨术</t>
  </si>
  <si>
    <t>显露股骨或胫骨干，保护股动静脉、坐骨神经，X线引导下作多段截断，矫正畸形，插入带锁髓内钉固定。不含术中X线引导。</t>
  </si>
  <si>
    <t>3000</t>
  </si>
  <si>
    <t>TTJH0392</t>
  </si>
  <si>
    <t>尺、桡骨骨折正复术</t>
  </si>
  <si>
    <t>6岁以下（含6岁生日当天）儿童手术可按手术费的15%加收。限肺结核、病毒性肝炎、艾滋病、梅毒手术患者加收，按手术费的15%加收</t>
  </si>
  <si>
    <t>TTJH0429</t>
  </si>
  <si>
    <t>尺N前移</t>
  </si>
  <si>
    <t>TTJK0594</t>
  </si>
  <si>
    <t>尺骨鹰嘴骨折固定器</t>
  </si>
  <si>
    <t>TTJK0592</t>
  </si>
  <si>
    <t>粗隆间外展支架</t>
  </si>
  <si>
    <t>TTJK0598</t>
  </si>
  <si>
    <t>单臂外固定器</t>
  </si>
  <si>
    <t>TTJH0407</t>
  </si>
  <si>
    <t>单指再植术</t>
  </si>
  <si>
    <t>TTJK0570</t>
  </si>
  <si>
    <t>电动间歇牵引</t>
  </si>
  <si>
    <t>TTJK0619</t>
  </si>
  <si>
    <t>短上肢托</t>
  </si>
  <si>
    <t>件</t>
  </si>
  <si>
    <t>TTJK0617</t>
  </si>
  <si>
    <t>短腿托</t>
  </si>
  <si>
    <t>TTJK0615</t>
  </si>
  <si>
    <t>短腿靴</t>
  </si>
  <si>
    <t>TTJK0590</t>
  </si>
  <si>
    <t>多用骨折整骨复定器</t>
  </si>
  <si>
    <t>TTJH1221</t>
  </si>
  <si>
    <t>多指（趾）切除术</t>
  </si>
  <si>
    <t>TTJH0394</t>
  </si>
  <si>
    <t>多指肌腱松解</t>
  </si>
  <si>
    <t>TTJH0406</t>
  </si>
  <si>
    <t>腓骨长短肌代趿腱</t>
  </si>
  <si>
    <t>HWE65301</t>
  </si>
  <si>
    <t>冈上肌腱钙化沉淀物取出术</t>
  </si>
  <si>
    <t>消毒铺巾，暴露冈上肌腱并切除沉淀物，冲洗缝合伤口。</t>
  </si>
  <si>
    <t>试行价格</t>
  </si>
  <si>
    <t>TTJH0370</t>
  </si>
  <si>
    <t>高位截肢术</t>
  </si>
  <si>
    <t>TTJH0453</t>
  </si>
  <si>
    <t>各种切指术</t>
  </si>
  <si>
    <t>TTJH0414</t>
  </si>
  <si>
    <t>跟骨倒立术</t>
  </si>
  <si>
    <t>TTJK0589</t>
  </si>
  <si>
    <t>跟骨靴固定架</t>
  </si>
  <si>
    <t>HWK83301</t>
  </si>
  <si>
    <t>肱二头肌肌腱修补术</t>
  </si>
  <si>
    <t>消毒铺巾，暴露肱二头肌肌腱，对损伤部位进行直接修补缝合或相应骨折固定，冲洗缝合伤口。</t>
  </si>
  <si>
    <t>刨刀，磨头，射频汽化头，特殊缝线</t>
  </si>
  <si>
    <t>TTJH0366</t>
  </si>
  <si>
    <t>肱骨髁上截骨钢板内固定</t>
  </si>
  <si>
    <t>TTJH0395</t>
  </si>
  <si>
    <t>肱骨切开复位内固定术</t>
  </si>
  <si>
    <t>TTJH0367</t>
  </si>
  <si>
    <t>肱骨切开复位内固定术取髂骨植骨三关节固定术</t>
  </si>
  <si>
    <t>TTJH0329</t>
  </si>
  <si>
    <t>股骨肱骨开放清创固定术</t>
  </si>
  <si>
    <t>TTJH0357</t>
  </si>
  <si>
    <t>股骨骨折切开复位梅花针内固定术</t>
  </si>
  <si>
    <t>TTJH0450</t>
  </si>
  <si>
    <t>股骨颈骨折骨元针固定术</t>
  </si>
  <si>
    <t>TTJH0371</t>
  </si>
  <si>
    <t>股骨开放正型术</t>
  </si>
  <si>
    <t>TTJH0413</t>
  </si>
  <si>
    <t>股骨软骨瘤切除</t>
  </si>
  <si>
    <t>TTJH0424</t>
  </si>
  <si>
    <t>股骨上端取死骨</t>
  </si>
  <si>
    <t>TTJH0351</t>
  </si>
  <si>
    <t>股四头肌瘫、半腱肌半膜肌代股四头肌术</t>
  </si>
  <si>
    <t>TTJH0363</t>
  </si>
  <si>
    <t>股体脱套修复术</t>
  </si>
  <si>
    <t>指永久阻滞术。麻醉后，患处切口，显露骨骺，带骨骺块状截骨，翻转90°后植入间隙，使骨块愈合。不含C型臂透视、导航设备。</t>
  </si>
  <si>
    <t>6岁以下（含6岁生日当天）儿童手术可按手术费的15%加收。手术费不再收取手术技术附加费、手术材料费、层流净化手术费。      涉及津医保局发〔2024〕15号文件中的6岁以下儿童加收手术费用和传染病加收手术费用一并调整。</t>
  </si>
  <si>
    <t>TTJH0352</t>
  </si>
  <si>
    <t>骨骺延长术</t>
  </si>
  <si>
    <t>TTJH0301</t>
  </si>
  <si>
    <t>骨骺延长术（双下肢延长术）</t>
  </si>
  <si>
    <t>TTJE0230</t>
  </si>
  <si>
    <t>骨矿物量测量</t>
  </si>
  <si>
    <t>TTJE0001</t>
  </si>
  <si>
    <t>骨密度测定(SPA)</t>
  </si>
  <si>
    <t>含试剂费</t>
  </si>
  <si>
    <t>TTJE0003</t>
  </si>
  <si>
    <t>骨密度测定(双光子)</t>
  </si>
  <si>
    <t>每部位</t>
  </si>
  <si>
    <t>另收试剂费20元</t>
  </si>
  <si>
    <t>TTJK0597</t>
  </si>
  <si>
    <t>骨盆骨折弹力架板</t>
  </si>
  <si>
    <t>TTJK0576</t>
  </si>
  <si>
    <t>骨牵引</t>
  </si>
  <si>
    <t>骨骼上穿克氏针或斯氏针，安置牵引弓，通过牵引绳及滑轮连接秤砣而组成的牵引装置，牵引力直接作用于骨骼上，对抗肌肉收缩的力量，达到骨折复位固定的目的。</t>
  </si>
  <si>
    <t>含材料和每日调整费。</t>
  </si>
  <si>
    <t>TTJH0452</t>
  </si>
  <si>
    <t>骨牵引术</t>
  </si>
  <si>
    <t>TTJK0587</t>
  </si>
  <si>
    <t>骨折调节固定器</t>
  </si>
  <si>
    <t>HXL83501</t>
  </si>
  <si>
    <t>关节镜下半月板缝合术</t>
  </si>
  <si>
    <t>消毒铺巾，铺防水材料，膝关节前方入路，关节镜探查髌上囊、关节软骨、半月板及交叉韧带，半月板缝合，充分止血，24000毫升生理盐水冲洗关节腔，加压包扎。不含软骨修复、髁间窝成形。</t>
  </si>
  <si>
    <t>刨刀，磨头，射频汽化头，内固定材料，特殊缝线</t>
  </si>
  <si>
    <t>HXK57501</t>
  </si>
  <si>
    <t>关节镜下髌骨外侧支持带松解术</t>
  </si>
  <si>
    <t>消毒铺巾，铺防水材料，膝关节前方入路，全面探查关节，清理病变部位，切除增生滑膜，外侧支持带松解，止血，放置负压引流，缝合固定，加压包扎。6000毫升生理盐水冲洗。</t>
  </si>
  <si>
    <t>刨刀，磨头，射频汽化头</t>
  </si>
  <si>
    <t>HWE83501</t>
  </si>
  <si>
    <t>关节镜下冈上肌腱缝合术</t>
  </si>
  <si>
    <t>消毒铺巾，铺防水材料，肩关节后入路和前入路分别置入关节镜和器械，刨刀切除肩峰下滑囊，射频烧灼肩峰下表面软组织。必要时行关节镜下肩峰成形术。冈上肌腱松解及新鲜化，肌腱止点新鲜化及电钻钻孔，肩袖缝合器械穿透肌腱，做肌腱缝合或者止点重建，打结固定，24000毫升生理盐水冲洗关节腔，放置引流管，缝合包扎。不含关节镜下肩峰成形术。</t>
  </si>
  <si>
    <t>HWE83502</t>
  </si>
  <si>
    <t>关节镜下冈下肌腱缝合术</t>
  </si>
  <si>
    <t>消毒铺巾，铺防水材料，肩关节后入路和前入路分别置入关节镜和器械，刨刀切除肩峰下滑囊，射频烧灼肩峰下表面软组织。必要时行关节镜下肩峰成形术，冈下肌腱松解及新鲜化，肌腱止点新鲜化及电钻钻孔，肩袖缝合器械穿透肌腱，做肌腱缝合或者止点重建，打结固定，24000毫升生理盐水冲洗关节腔，放置引流管，缝合包扎。不含关节镜下肩峰成形术。</t>
  </si>
  <si>
    <t>HWK58502</t>
  </si>
  <si>
    <t>关节镜下肱二头肌腱长头切断术</t>
  </si>
  <si>
    <t>消毒铺巾，铺防水材料，肩关节后入路和前入路分别置入关节镜和器械，刨刀清理滑膜，肱二头肌腱长头探查，刨刀清理损伤部分，切断，12000毫升生理盐水冲洗关节腔，缝合包扎。</t>
  </si>
  <si>
    <t>手术费不再收取手术技术附加费、手术材料费、层流净化手术费。</t>
  </si>
  <si>
    <t>HXZ73501</t>
  </si>
  <si>
    <t>关节镜下踝关节滑膜切除术</t>
  </si>
  <si>
    <t>消毒铺巾，气囊止血带止血，切开皮肤，插入关节镜，清除滑膜，松解粘连，2000毫升生理盐水冲洗关节腔。</t>
  </si>
  <si>
    <t>HWC83502</t>
  </si>
  <si>
    <t>关节镜下肩峰成形术</t>
  </si>
  <si>
    <t>控制性降血压，消毒铺巾，铺防水材料，肩关节后入路和前入路分别置入关节镜和器械，刨刀切除肩峰下滑囊，清理喙肩韧带，再由外侧入路处理肩峰下表面，用磨钻进行肩峰下表面骨质部分切除，用射频清理和止血，确认切除骨量，12000毫升生理盐水冲洗关节腔，放置引流管，缝合包扎。</t>
  </si>
  <si>
    <t>HWG73504</t>
  </si>
  <si>
    <t>关节镜下肩关节病灶清理术</t>
  </si>
  <si>
    <t>消毒铺巾，铺防水材料，肩关节后入路和前入路分别置入关节镜和器械，刨刀清理滑膜，用器械进行病灶清理处理，9000毫升生理盐水冲洗关节腔，缝合包扎。</t>
  </si>
  <si>
    <t>HWG73505</t>
  </si>
  <si>
    <t>关节镜下肩关节滑膜部分切除术</t>
  </si>
  <si>
    <t>消毒铺巾，铺防水材料，肩关节后入路和前入路分别置入关节镜和器械，刨刀清理部分切除滑膜，6000毫升生理盐水冲洗关节腔，缝合包扎。</t>
  </si>
  <si>
    <t>HWG83502</t>
  </si>
  <si>
    <t>关节镜下肩关节软骨修整术</t>
  </si>
  <si>
    <t>消毒铺巾，铺防水材料，肩关节后入路和前入路分别置入关节镜和器械，刨刀清理滑膜，用器械进行软骨病灶清理处理，9000毫升生理盐水冲洗关节腔，缝合包扎。</t>
  </si>
  <si>
    <t>刨刀，磨头，射频汽化头，内固定材料</t>
  </si>
  <si>
    <t>FWG09501</t>
  </si>
  <si>
    <t>关节镜下肩关节探查术（膝、髋、腕、肘、踝）</t>
  </si>
  <si>
    <t>控制性降血压，消毒铺巾，铺防水材料，肩关节后入路和前入路分别置入关节镜和探钩探查所有组织，探查关节囊、关节软骨、盂唇、肱二头肌腱、盂肱上韧带、盂肱中韧带、盂肱下韧带、肩袖间隙、肩袖下表面、肩胛下肌腱等，3000毫升生理盐水冲洗关节腔。</t>
  </si>
  <si>
    <t>HWG65501</t>
  </si>
  <si>
    <t>关节镜下肩关节游离体取出术</t>
  </si>
  <si>
    <t>消毒铺巾，铺防水材料，肩关节后入路和前入路分别置入关节镜和器械，刨刀清理滑膜，用器械取出游离体，9000毫升生理盐水冲洗关节腔，缝合包扎。</t>
  </si>
  <si>
    <t>HWG83503</t>
  </si>
  <si>
    <t>关节镜下肩关节盂唇修复术</t>
  </si>
  <si>
    <t>探查关节内所有可能引起不稳定的组织结构，刨刀清理滑膜和关节囊，盂唇和关节囊新鲜化，松解盂唇和关节囊组织，磨钻或者骨锉打磨骨面出血，处理盂边缘软骨，新鲜化骨面，用定位器定位钻入内固定螺钉，用肩关节缝合器带PDS缝线，贯穿缝合关节囊和盂唇，缝合打结固定2-5针，4000毫升生理盐水冲洗关节腔，缝合包扎。</t>
  </si>
  <si>
    <t>HWG57501</t>
  </si>
  <si>
    <t>关节镜下肩关节粘连松解术</t>
  </si>
  <si>
    <t>消毒铺巾，铺防水材料，肩关节后入路和前入路分别置入关节镜和器械，刨刀清理滑膜，篮钳松解关节囊，清理粘连带，麻醉下适当推拿，18000毫升生理盐水冲洗关节腔，放置引流管，缝合包扎。</t>
  </si>
  <si>
    <t>HWK83501</t>
  </si>
  <si>
    <t>关节镜下肩胛下肌腱缝合术</t>
  </si>
  <si>
    <t>控制性降血压，消毒铺巾，铺防水材料，肩关节后入路和前入路分别置入关节镜和器械，刨刀切除肩峰下滑囊，射频烧灼肩峰下表面软组织，肩胛下肌腱松解及新鲜化，肌腱止点新鲜化及电钻钻孔，肩袖缝合器械穿透肌腱，做肌腱缝合或者止点重建，打结固定。必要时行关节镜下喙突成形术，24000毫升生理盐水冲洗关节腔，放置引流管，缝合包扎。不含关节镜下喙突成形术。</t>
  </si>
  <si>
    <t>HXD73505</t>
  </si>
  <si>
    <t>关节镜下髋关节滑膜全切除术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</si>
  <si>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髋臼周缘骨赘。21000毫升生理盐水冲洗关节腔。不含X线引导、术中导航。</t>
  </si>
  <si>
    <t>刨刀，磨头，射频汽化头，</t>
  </si>
  <si>
    <t>HXD65501</t>
  </si>
  <si>
    <t>关节镜下髋关节游离体取出术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</si>
  <si>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1-3个游离体取出。21000毫升生理盐水冲洗关节腔。不含X线引导、术中导航。</t>
  </si>
  <si>
    <t>以3个游离体为基价，超过3个加收不超过30%</t>
  </si>
  <si>
    <t>HXD73503</t>
  </si>
  <si>
    <t>关节镜下髋臼骨赘切除术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</si>
  <si>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关节镜视野内操作范围内滑膜全切，30000毫升生理盐水冲洗。不含X线引导、术中导航。</t>
  </si>
  <si>
    <t>HXD83501</t>
  </si>
  <si>
    <t>关节镜下髋臼盂唇缝合术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</si>
  <si>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损伤盂唇周围清理，新鲜化，用镜下缝合器械缝合固定盂唇，30000毫升生理盐水冲洗。不含X线引导、术中导航。</t>
  </si>
  <si>
    <t>HXL83502</t>
  </si>
  <si>
    <t>关节镜下盘状半月板修整术</t>
  </si>
  <si>
    <t>消毒铺巾，铺防水材料，膝关节前方入路，关节镜探查髌上囊、关节软骨、半月板及交叉韧带，盘状半月板修整，充分止血，12000毫升生理盐水冲洗关节腔，加压包扎。不含软骨修复、髁间窝成形。</t>
  </si>
  <si>
    <t>TTJH0315</t>
  </si>
  <si>
    <t>关节镜下软骨取出术（手术）</t>
  </si>
  <si>
    <t>HXJ83502</t>
  </si>
  <si>
    <t>关节镜下软骨损伤修整术</t>
  </si>
  <si>
    <t>消毒铺巾，铺防水材料，膝关节前方入路，关节镜探查髌上囊、关节软骨、半月板及交叉韧带，将软骨病灶用刨刀刨削平整，并用射频处理软骨病灶边缘，充分止血，(生理盐水12000毫升)冲洗关节腔，加压包扎。不含髁间窝成形、半月板切除。</t>
  </si>
  <si>
    <t>HWW73503</t>
  </si>
  <si>
    <t>关节镜下腕关节间隙病灶清理术</t>
  </si>
  <si>
    <t>消毒铺巾，铺一次性防水无菌单，穿一次性防水手术衣，掌侧腕关节间隙入路，关节镜探查尺骨桡骨相应及对应腕骨探查，周围滑膜探查，将关节镜视野下软骨损伤进行打磨，修理平整，18000毫升生理盐水冲洗关节腔。含下尺桡关节、尺腕间隙、桡腕关节。不含微骨折。</t>
  </si>
  <si>
    <t>HXJ89502</t>
  </si>
  <si>
    <t>关节镜下膝关节骨软骨移植术</t>
  </si>
  <si>
    <t>消毒铺巾，铺防水材料，膝关节前方入路，关节镜探查髌上囊、关节软骨、半月板及交叉韧带，将软骨病灶用刨刀刨削平整，并用射频处理软骨病灶边缘，用软骨刮匙将软骨病灶边缘修整稳定，用专业的环钻在软骨病灶处钻取骨槽，将准备好的骨软骨块植入骨槽内，并将表面修整平整，充分止血，36000毫升生理盐水冲洗关节腔，留置引流管，加压包扎。不含髁间窝成形、半月板切除。</t>
  </si>
  <si>
    <t>HXJ73501</t>
  </si>
  <si>
    <t>关节镜下膝关节清理术</t>
  </si>
  <si>
    <t>消毒铺巾，铺防水材料，膝关节前方入路，关节镜探查髌上囊、关节软骨、半月板及交叉韧带，将关节内增生的滑膜，退变的软骨用刨刀处理，并用射频处理软骨及滑膜病灶，充分止血，18000毫升生理盐水冲洗关节腔，加压包扎。不含髁间窝成形、半月板切除。</t>
  </si>
  <si>
    <t>HXJ57501</t>
  </si>
  <si>
    <t>关节镜下膝关节粘连松解术</t>
  </si>
  <si>
    <t>消毒铺巾，铺防水材料，膝关节前方入路，关节镜探查髌上囊、关节软骨、半月板及交叉韧带，将关节内的瘢痕及粘连带充分切除，手法推拿膝关节，充分止血，24000毫升生理盐水冲洗关节腔，留置引流管2根，加压包扎。不含软骨修整、髁间窝成形、半月板切除。</t>
  </si>
  <si>
    <t>HXK89503</t>
  </si>
  <si>
    <t>关节镜下膝后交叉韧带单束重建术</t>
  </si>
  <si>
    <t>消毒铺巾，铺防水材料，膝关节前内侧及前外侧入路，探查髌上囊、髌股关节和胫股关节软骨，探查内侧及外侧半月板，切除增生滑膜，重建韧带用的移植物需另铺台，由二助完成对翻修用移植物的修整和缝合编织，并预牵张，关节镜下清理髁间窝(必要时进行髁间窝成形术)，暴露关节后窝，在专用定位器定位下用空心动力电钻分别钻取上下骨道，(必要时在X线引导下进行)，引入肌腱移植物，并分别固定上下止点，18000毫升生理盐水冲洗关节腔，关节腔内及皮下分别置负压引流管1根，缝合伤口，加压包扎，外固定支具固定膝关节。不含髁间窝成形术、半月板切除、半月板缝合手术、软骨病灶修整术、术中透视。</t>
  </si>
  <si>
    <t>HXK70502</t>
  </si>
  <si>
    <t>关节镜下膝后交叉韧带下止点撕脱骨折复位固定术</t>
  </si>
  <si>
    <t>消毒菌巾，铺防水材料，膝关节前内侧及前外侧入路，探查髌上囊、髌股关节和胫股关节软骨，探查内侧及外侧半月板，清理骨折端，镜下复位，钻骨道，内固定骨折复位，止血，加压包扎，外固定支具固定膝关节，6000毫升生理盐水冲洗。</t>
  </si>
  <si>
    <t>刨刀，磨头，射频汽化头，钢丝，特殊缝线</t>
  </si>
  <si>
    <t>HXJ83503</t>
  </si>
  <si>
    <t>关节镜下膝髁间窝成形术</t>
  </si>
  <si>
    <t>消毒菌巾，膝关节前内侧及前外侧入路，探查髌上囊、髌股关节和胫股关节软骨，探查内侧及外侧半月板，探查前后交叉韧带，骨刀、刮勺、打磨头成形髁间窝，止血，加压包扎，6000毫升生理盐水冲洗。</t>
  </si>
  <si>
    <t>HXK89501</t>
  </si>
  <si>
    <t>关节镜下膝前交叉韧带单束重建术</t>
  </si>
  <si>
    <t>消毒铺巾，铺防水材料，膝关节前内侧及前外侧入路，探查髌上囊、髌股关节和胫股关节软骨，探查内侧及外侧半月板，切除增生滑膜，重建韧带用的移植物需另铺台，由二助完成对移植物的修整和缝合编织，并预牵张，关节镜下髓核钳清理髁间窝(必要时进行髁间窝成形术)，在专用定位器定位下用空心动力电钻分别钻取上下骨道(必要时在X线引导下进行)，引入肌腱移植物，并分别固定上下止点，18000毫升生理盐水冲洗关节腔，关节腔内及皮下分别置负压引流管1根，缝合伤口，加压包扎，外固定支具固定膝关节。不含髁间窝成形术、半月板切除、半月板缝合手术、软骨病灶修整术、术中透视。</t>
  </si>
  <si>
    <t>HXK70501</t>
  </si>
  <si>
    <t>关节镜下膝前交叉韧带下止点撕脱骨折复位固定术</t>
  </si>
  <si>
    <t>HWE83503</t>
  </si>
  <si>
    <t>关节镜下小圆肌腱缝合术</t>
  </si>
  <si>
    <t>消毒铺巾，铺防水材料，肩关节后入路和前入路分别置入关节镜和器械，刨刀切除肩峰下滑囊，射频烧灼肩峰下表面软组织。必要时行关节镜下肩峰成形术。小圆肌腱松解及新鲜化，肌腱止点新鲜化及电钻钻孔，肩袖缝合器械穿透肌腱，做肌腱缝合或者止点重建，打结固定，24000毫升生理盐水冲洗关节腔，放置引流管，缝合包扎。</t>
  </si>
  <si>
    <t>HWJ73503</t>
  </si>
  <si>
    <t>关节镜下肘关节病灶清理术</t>
  </si>
  <si>
    <t>消毒铺巾，铺防水材料，肘关节后入路和前入路分别置入关节镜和器械，用器械进行病灶清理处理。必要时行部分滑膜切除，6000毫升生理盐水冲洗关节腔，缝合包扎。不含滑膜部分切除术。</t>
  </si>
  <si>
    <t>HWJ65501</t>
  </si>
  <si>
    <t>关节镜下肘关节单纯游离体取出术</t>
  </si>
  <si>
    <t>消毒铺巾，铺防水材料，肩关节后入路和前入路分别置入关节镜和器械，用器械取出游离体。必要时行部分滑膜切除，12000毫升生理盐水冲洗关节腔，缝合包扎。不含滑膜部分切除术、复杂游离体取出。</t>
  </si>
  <si>
    <t>HWJ65504</t>
  </si>
  <si>
    <t>关节镜下肘关节滑膜部分切除游离体取出术</t>
  </si>
  <si>
    <t>消毒铺巾，铺防水材料，肘关节后入路和前入路，用器械取出游离体，刨刀清理部分切除滑膜，如肘关节前方滑膜切除、桡骨头前方滑膜切除、桡骨头后方滑膜切除、鹰嘴窝及后外侧滑膜切除、后内侧滑膜切除，3000毫升生理盐水冲洗关节腔，缝合包扎。</t>
  </si>
  <si>
    <t>以3个游离体为基价，每增加1个加收不超过40%。手术费不再收取手术技术附加费、手术材料费、层流净化手术费。</t>
  </si>
  <si>
    <t>HWJ57501</t>
  </si>
  <si>
    <t>关节镜下肘关节松解术</t>
  </si>
  <si>
    <t>消毒铺巾，气囊止血带止血，切开皮肤，插入关节镜，松解粘连。</t>
  </si>
  <si>
    <t>TTJH1100</t>
  </si>
  <si>
    <t>关节移植术</t>
  </si>
  <si>
    <t>HVY73304</t>
  </si>
  <si>
    <t>后路骶骨肿瘤切除术</t>
  </si>
  <si>
    <t>麻醉，消毒，俯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除受肿瘤累及的部分骶骨，仔细止血，缝合伤口，术中应尽量保留骶神经根避免影响术后大小便性功能及行走功能，并准备应付可能的凶猛出血，用生理盐水3000毫升冲洗。不含X线引导、导航。</t>
  </si>
  <si>
    <t>止血材料</t>
  </si>
  <si>
    <t>TTJH0402</t>
  </si>
  <si>
    <t>踝关节固定术</t>
  </si>
  <si>
    <t>TTJH0440</t>
  </si>
  <si>
    <t>踝关节滑膜切除术</t>
  </si>
  <si>
    <t>HXZ89301</t>
  </si>
  <si>
    <t>踝关节韧带损伤重建术</t>
  </si>
  <si>
    <t>消毒铺巾，清除血肿、撕脱骨片切除，探查关节腔，用缝线缝合撕裂的关节囊，在内或外踝钻孔，韧带重建，止血，放置引流，负压吸引。</t>
  </si>
  <si>
    <t>特殊缝线</t>
  </si>
  <si>
    <t>TTJH0404</t>
  </si>
  <si>
    <t>肌腱松解指间关节融合</t>
  </si>
  <si>
    <t>TTJH1177</t>
  </si>
  <si>
    <t>肌腱移植术</t>
  </si>
  <si>
    <t>TTJH1160</t>
  </si>
  <si>
    <t>肌性斜颈矫正术</t>
  </si>
  <si>
    <t>消毒铺巾，仰卧位、锁骨上切口，切断胸锁乳突肌、前斜角肌，松解粘连带，探查锁骨上动静脉、臂丛神经下干，缝合切口。</t>
  </si>
  <si>
    <t>TTJK0613</t>
  </si>
  <si>
    <t>脊柱侧弯</t>
  </si>
  <si>
    <t>TTJH1311</t>
  </si>
  <si>
    <t>脊柱侧弯矫正术</t>
  </si>
  <si>
    <t>TTJH0302</t>
  </si>
  <si>
    <t>脊柱感染病灶清除术</t>
  </si>
  <si>
    <t>消毒铺巾，根据不同节段采取不同手术入路，椎体病灶通常包括炎症，肿瘤、坏死等，以结核最为常见。采取椎体病灶清除术，清除病灶、解除神经压迫、矫正畸形以及重建脊柱的稳定性。</t>
  </si>
  <si>
    <t>每增加一个病灶加收不超过50%。不得再加收手术材料费、手术技术附加费、层流净化手术费。</t>
  </si>
  <si>
    <t>TTJK0596</t>
  </si>
  <si>
    <t>脊柱固定架</t>
  </si>
  <si>
    <t>TTJH1257</t>
  </si>
  <si>
    <t>脊柱介入</t>
  </si>
  <si>
    <t>TTJH0359</t>
  </si>
  <si>
    <t>脊柱探查术</t>
  </si>
  <si>
    <t>TTJH0307</t>
  </si>
  <si>
    <t>脊椎（脊柱）侧弯矫正术</t>
  </si>
  <si>
    <t>TTJH0303</t>
  </si>
  <si>
    <t>脊椎植骨融合术</t>
  </si>
  <si>
    <t>限肺结核、病毒性肝炎、艾滋病、梅毒手术患者加收，按手术费的15%加收</t>
  </si>
  <si>
    <t>TTJK0591</t>
  </si>
  <si>
    <t>记忆合金加压螺旋钉</t>
  </si>
  <si>
    <t>TTJH0322</t>
  </si>
  <si>
    <t>肩关节切开复位</t>
  </si>
  <si>
    <t>TTJH0320</t>
  </si>
  <si>
    <t>肩胛带离断术</t>
  </si>
  <si>
    <t>TTJK0593</t>
  </si>
  <si>
    <t>肩锁关节脱位骨折固定</t>
  </si>
  <si>
    <t>HWE89302</t>
  </si>
  <si>
    <t>肩袖损伤修补术</t>
  </si>
  <si>
    <t>消毒铺巾，切开皮肤，劈开三角肌，暴露肩袖，对损伤部位进行直接修补缝合或相应骨折固定，冲洗，缝合伤口。不含肩峰成形术。</t>
  </si>
  <si>
    <t>TTJH0339</t>
  </si>
  <si>
    <t>见氏截骨术</t>
  </si>
  <si>
    <t>TTJH0210</t>
  </si>
  <si>
    <t xml:space="preserve"> 腱鞘囊肿切除术</t>
  </si>
  <si>
    <t>TTJH0431</t>
  </si>
  <si>
    <t>腱鞘囊肿切除术</t>
  </si>
  <si>
    <t>TTJH0454</t>
  </si>
  <si>
    <t>截指术（短缩）</t>
  </si>
  <si>
    <t>TTJH1348</t>
  </si>
  <si>
    <t>经皮穿刺颈椎间盘髓核射频消融术</t>
  </si>
  <si>
    <t>在手术室或具有抢救设备的无菌治疗室内，开放静脉通路，监测生命体征，消毒铺巾，麻醉，穿刺至颈椎间盘髓核，经影像、功能和/或电生理定位器诱发定位确认无误，开机进行调试，如无神经反应开始射频消融术。术毕敷料覆盖，留观。不含基本生命体征监测、影像学引导。</t>
  </si>
  <si>
    <t>每增加1节椎间盘加收不超过50%。不再收取手术技术附加费、手术材料费。</t>
  </si>
  <si>
    <t>TTJH1347</t>
  </si>
  <si>
    <t>经皮穿刺腰椎间盘髓核射频消融术</t>
  </si>
  <si>
    <t>在手术室或具有抢救设备的无菌治疗室内，开放静脉通路，监测生命体征，影像定位，结合病变间隙形态及椎管解剖选择穿刺入路。麻醉，消毒铺巾，穿刺到位，经影像、功能和/或电生理定位器诱发定位确认无误，置入射频电极，经感觉及运动测试后，进行射频消融。术毕敷料覆盖，留观。不含基本生命体征监测、影像学引导。</t>
  </si>
  <si>
    <t>HVJ72103</t>
  </si>
  <si>
    <t>经皮穿刺医用臭氧颈椎间盘髓核消融术</t>
  </si>
  <si>
    <t>用于颈椎间盘病变的治疗。开放静脉通路，监测生命体征，自动脉鞘与内脏鞘之间进针，途经外侧颈动脉、胸锁乳突肌、内侧甲状腺、气管、食管、颈前筋膜，直达颈椎间盘髓核。注入对比剂，影像确认位置准确无误，注入医用臭氧。不含影像学引导、术中监护。</t>
  </si>
  <si>
    <t>1、每增加1节椎间盘加收不超过50%。2、此技术用于膝关节、肩关节、踝关节、骶髂关节、髋关节减半收费。如双侧同时手术时再加收150元</t>
  </si>
  <si>
    <t>HVU72106</t>
  </si>
  <si>
    <t>经皮穿刺医用臭氧腰椎间盘髓核消融术</t>
  </si>
  <si>
    <t>用于腰椎间盘病变的治疗。开放静脉通路，监测生命体征，CT或C型臂X光机监测下以碘酒、酒精消毒，穿刺经皮肤、皮下、骶脊肌、腰方肌、腰大肌、安全三角区进入椎间盘，注入对比剂确认位置准确无误，注入臭氧进行消融。不含影像学引导、术中监护。</t>
  </si>
  <si>
    <t>每增加1节椎间盘加收不超过50%</t>
  </si>
  <si>
    <t>TTJK0704</t>
  </si>
  <si>
    <t>颈腰椎间盘激光介入汽化减压术（PLDD）</t>
  </si>
  <si>
    <t>每节椎体</t>
  </si>
  <si>
    <t>TTJK0563</t>
  </si>
  <si>
    <t>颈椎牵引</t>
  </si>
  <si>
    <t>通过滑轮和牵引支架，施加重量进行牵引，适用于轻度骨折或脱位，颈椎间盘突出症及神经根型颈椎病等。</t>
  </si>
  <si>
    <t>持续牵引最高不超过25元/天。</t>
  </si>
  <si>
    <t>TTJH0312</t>
  </si>
  <si>
    <t>颈椎前、后路钢板内固定术</t>
  </si>
  <si>
    <t>TTJH0316</t>
  </si>
  <si>
    <t>颈椎前路植骨取髂骨植骨术</t>
  </si>
  <si>
    <t>TTJH0473</t>
  </si>
  <si>
    <t>颈椎前入路椎前肿瘤切除术</t>
  </si>
  <si>
    <t>TTJH0425</t>
  </si>
  <si>
    <t>胫腓骨切开复位植骨术</t>
  </si>
  <si>
    <t>TTJH0405</t>
  </si>
  <si>
    <t>胫骨上端软骨瘤切除</t>
  </si>
  <si>
    <t>TTJH0373</t>
  </si>
  <si>
    <t>胫骨上端肿瘤刮除植骨取髂骨</t>
  </si>
  <si>
    <t>TTJH0399</t>
  </si>
  <si>
    <t>胫前肌外移三关节固定</t>
  </si>
  <si>
    <t>TTJH1152</t>
  </si>
  <si>
    <t>颗粒髂骨切除术</t>
  </si>
  <si>
    <t>TTJH1219</t>
  </si>
  <si>
    <t>克氏针固定术</t>
  </si>
  <si>
    <t>TTJH0338</t>
  </si>
  <si>
    <t>髋骨节双杯置换</t>
  </si>
  <si>
    <t>TTJH0345</t>
  </si>
  <si>
    <t>髋关节病灶清除术</t>
  </si>
  <si>
    <t>TTJH0323</t>
  </si>
  <si>
    <t>髋关节离断术</t>
  </si>
  <si>
    <t>TTJH0403</t>
  </si>
  <si>
    <t>髋关节切开排脓</t>
  </si>
  <si>
    <t>TTJH0353</t>
  </si>
  <si>
    <t>髋滑膜切除骨盆截骨术</t>
  </si>
  <si>
    <t>TTJH0369</t>
  </si>
  <si>
    <t>髋滑膜全切(次全切)</t>
  </si>
  <si>
    <t>TTJH0397</t>
  </si>
  <si>
    <t>髋脱位术后取钢板克什针</t>
  </si>
  <si>
    <t>TTJH0848</t>
  </si>
  <si>
    <t>肋软骨切取术</t>
  </si>
  <si>
    <t>TTJH1208</t>
  </si>
  <si>
    <t>肋软骨移植术</t>
  </si>
  <si>
    <t>TTJH0356</t>
  </si>
  <si>
    <t>类风湿髋关节清理术</t>
  </si>
  <si>
    <t>TTJH0337</t>
  </si>
  <si>
    <t>类风湿膝关节清理术</t>
  </si>
  <si>
    <t>TTJH0592</t>
  </si>
  <si>
    <t>颅骨牵引</t>
  </si>
  <si>
    <t>TTJH0444</t>
  </si>
  <si>
    <t>TTJH0335</t>
  </si>
  <si>
    <t>螺丝钉固定术(腰、股、髋)</t>
  </si>
  <si>
    <t>TTJH0343</t>
  </si>
  <si>
    <t>麦氏截骨术</t>
  </si>
  <si>
    <t>TTJK0609</t>
  </si>
  <si>
    <t>孟氏骨折可试皮套</t>
  </si>
  <si>
    <t>TTJH0382</t>
  </si>
  <si>
    <t>拇外翻矫正术(单侧)</t>
  </si>
  <si>
    <t>TTJH0467</t>
  </si>
  <si>
    <t>皮肤牵引术</t>
  </si>
  <si>
    <t>TTJK0577</t>
  </si>
  <si>
    <t>皮牵引</t>
  </si>
  <si>
    <t>持续牵引每天不超过15元</t>
  </si>
  <si>
    <t>TTJK0571</t>
  </si>
  <si>
    <t>平衡固定牵引</t>
  </si>
  <si>
    <t>TTJK0584</t>
  </si>
  <si>
    <t>平衡牵引骨折固定器</t>
  </si>
  <si>
    <t>TTJH1188</t>
  </si>
  <si>
    <t>髂骨移植术</t>
  </si>
  <si>
    <t>TTJH0416</t>
  </si>
  <si>
    <t>前臂N探查吻合术</t>
  </si>
  <si>
    <t>TTJH0378</t>
  </si>
  <si>
    <t>前臂双骨折切开复位钢板内固定</t>
  </si>
  <si>
    <t>TTJH0330</t>
  </si>
  <si>
    <t>前臂小腿开放清创固定术</t>
  </si>
  <si>
    <t>HVY73301</t>
  </si>
  <si>
    <t>前路骶骨肿瘤切除术</t>
  </si>
  <si>
    <t>麻醉，消毒，仰卧位，下腹部正中或单侧或双侧倒八字切口，切开腹肌各层。经腹则进入腹腔内，分离至直肠后方，切开后腹膜；经腹膜外则将腹腔脏器、子宫及膀胱、输尿管等分离并推向对侧，显露后腹膜。分离腹主动静脉、髂血管、结扎髂内动脉、骶正中血管，游离骶骨前方，探查分离与肿瘤粘连的直肠等盆腔脏器，分离骶骨肿瘤前方组织，准备应付可能出现的骶前静脉大量凶猛出血，松解肿瘤对骶神经根的压迫，尽量保留骶神经根避免影响术后大小便性功能及行走功能，自前方分离切除肿瘤，仔细止血，缝合修复脏器及主要血管神经的较小破损，缝合伤口，用生理盐水3000ML冲洗。不含X线引导、导航。</t>
  </si>
  <si>
    <t>TTJH0374</t>
  </si>
  <si>
    <t>前斜角肌松解劲肋切除术</t>
  </si>
  <si>
    <t>TTJH0433</t>
  </si>
  <si>
    <t>取钢板</t>
  </si>
  <si>
    <t>TTJH0445</t>
  </si>
  <si>
    <t>取骨板钉( 踝关节)</t>
  </si>
  <si>
    <t>TTJH0390</t>
  </si>
  <si>
    <t>取骨板钉(腰、股、髋)</t>
  </si>
  <si>
    <t>TTJH0391</t>
  </si>
  <si>
    <t>取螺丝钉(腰、股、髋)</t>
  </si>
  <si>
    <t>TTJH0451</t>
  </si>
  <si>
    <t>取螺丝钉术</t>
  </si>
  <si>
    <t>TTJH0396</t>
  </si>
  <si>
    <t>取髂骨植骨加深术</t>
  </si>
  <si>
    <t>TTJH0361</t>
  </si>
  <si>
    <t>全髋骨节置换</t>
  </si>
  <si>
    <t>适于初次或再次全髋或股骨头置换后假体松动、感染、磨损及功能不佳等患者。取出原假体(全部或部分)，处理骨缺损(髋臼、股骨干)，重新置入或更换全部或部分假体，术中需X线透视或导航。不含术中X线透视、导航。</t>
  </si>
  <si>
    <t>TTJH0362</t>
  </si>
  <si>
    <t>全膝骨节置换</t>
  </si>
  <si>
    <t>TTJH0393</t>
  </si>
  <si>
    <t>桡骨下端楔形截骨克什针内固定</t>
  </si>
  <si>
    <t>TTJH0412</t>
  </si>
  <si>
    <t>桡骨小头切开复位术</t>
  </si>
  <si>
    <t>TTJH0327</t>
  </si>
  <si>
    <t>人工肱骨头置换术</t>
  </si>
  <si>
    <t>TTJH0341</t>
  </si>
  <si>
    <t>人工股骨头置换术</t>
  </si>
  <si>
    <t>TTJH0311</t>
  </si>
  <si>
    <t>人工椎体置换术</t>
  </si>
  <si>
    <t>TTJH0411</t>
  </si>
  <si>
    <t>三冀钉内固定</t>
  </si>
  <si>
    <t>TTJE0233</t>
  </si>
  <si>
    <t>三翼钉髋关节复位</t>
  </si>
  <si>
    <t>TTJA0230</t>
  </si>
  <si>
    <t>射频热凝术-椎间盘纤维环形术</t>
  </si>
  <si>
    <t>含IDL针（限用8例）、穿刺针
（限用3例）、电极（限用4例）</t>
  </si>
  <si>
    <t>TTJH0349</t>
  </si>
  <si>
    <t>神经肌腱探查吻合术</t>
  </si>
  <si>
    <t>TTJH0423</t>
  </si>
  <si>
    <t>神经探查肌腱松解术</t>
  </si>
  <si>
    <t>TTJK0611</t>
  </si>
  <si>
    <t>石膏袄</t>
  </si>
  <si>
    <t>TTJK0610</t>
  </si>
  <si>
    <t>石膏背心</t>
  </si>
  <si>
    <t>TTJK0612</t>
  </si>
  <si>
    <t>石膏床</t>
  </si>
  <si>
    <t>TTJH0427</t>
  </si>
  <si>
    <t>手部肌腱移植术</t>
  </si>
  <si>
    <t>TTJH0428</t>
  </si>
  <si>
    <t>手部肌腱粘连松解术</t>
  </si>
  <si>
    <t>TTJH0419</t>
  </si>
  <si>
    <t>手部肌腱转移术</t>
  </si>
  <si>
    <t>TTJH0400</t>
  </si>
  <si>
    <t>手部血管瘤切除术</t>
  </si>
  <si>
    <t>TTJH0326</t>
  </si>
  <si>
    <t>手脱套伤腹部埋藏</t>
  </si>
  <si>
    <t>TTJK0595</t>
  </si>
  <si>
    <t>手支架</t>
  </si>
  <si>
    <t>外固定支架同</t>
  </si>
  <si>
    <t>TTJH0434</t>
  </si>
  <si>
    <t>手指腱鞘松解术</t>
  </si>
  <si>
    <t>TTJK0559</t>
  </si>
  <si>
    <t>手指皮牵引</t>
  </si>
  <si>
    <t>TTJK0560</t>
  </si>
  <si>
    <t>手指牵引架</t>
  </si>
  <si>
    <t>TTJH0365</t>
  </si>
  <si>
    <t>手指游离腱肌移植术取对侧掌肌</t>
  </si>
  <si>
    <t>TTJH1123</t>
  </si>
  <si>
    <t>手指再造术</t>
  </si>
  <si>
    <t>TTJH0331</t>
  </si>
  <si>
    <t>手足开放骨折清创固定术</t>
  </si>
  <si>
    <t>TTJH0466</t>
  </si>
  <si>
    <t>手足指腱鞘切除术</t>
  </si>
  <si>
    <t>TTJH0347</t>
  </si>
  <si>
    <t>庶筋膜切断、跟腱延长、伸拇长肌后移胫前肌外移三关节固定术</t>
  </si>
  <si>
    <t>TTJH0328</t>
  </si>
  <si>
    <t>双胫骨倒"V"型截骨术</t>
  </si>
  <si>
    <t>HX773303</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</si>
  <si>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</si>
  <si>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</si>
  <si>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TTJH0468</t>
  </si>
  <si>
    <t>锁骨带术</t>
  </si>
  <si>
    <t>TTJH0430</t>
  </si>
  <si>
    <t>锁骨切开复位内固定术</t>
  </si>
  <si>
    <t>TTJH0447</t>
  </si>
  <si>
    <t>腕关节固定术</t>
  </si>
  <si>
    <t>TTJH0442</t>
  </si>
  <si>
    <t>腕关节滑膜切除术</t>
  </si>
  <si>
    <t>消毒铺巾，气囊止血带止血，切开皮肤，显露三角纤维软骨，切除三角纤维软骨中央部。</t>
  </si>
  <si>
    <t>内固定材料，特殊缝线</t>
  </si>
  <si>
    <t>TTJK0621</t>
  </si>
  <si>
    <t>围领</t>
  </si>
  <si>
    <t>TTJK0620</t>
  </si>
  <si>
    <t>围膜</t>
  </si>
  <si>
    <t>TTJH0379</t>
  </si>
  <si>
    <t>膝关节病灶清除滑膜切除术</t>
  </si>
  <si>
    <t>TTJH0372</t>
  </si>
  <si>
    <t>膝关节病灶清除加压固定术</t>
  </si>
  <si>
    <t>TTJH0377</t>
  </si>
  <si>
    <t>膝关节加压固定术</t>
  </si>
  <si>
    <t>TTJH0422</t>
  </si>
  <si>
    <t>膝关节松解术</t>
  </si>
  <si>
    <t>TTJH0409</t>
  </si>
  <si>
    <t>膝关节游离体摘除术</t>
  </si>
  <si>
    <t>软骨再生系统据实另收。手术费不再收取手术技术附加费、手术材料费、层流净化手术费。      涉及津医保局发〔2024〕15号文件中的6岁以下儿童加收手术费用和传染病加收手术费用一并调整。</t>
  </si>
  <si>
    <t>HXK83303</t>
  </si>
  <si>
    <t>膝内侧副韧带缝合修补术</t>
  </si>
  <si>
    <t>麻醉后消毒菌巾，暴露内侧副韧带，副韧带的缝合修补，止血，加压包扎，外固定。</t>
  </si>
  <si>
    <t>HXK89302</t>
  </si>
  <si>
    <t>膝内侧副韧带修复重建术</t>
  </si>
  <si>
    <t>麻醉后消毒菌巾，内侧副韧带的暴露，韧带的修复与重建，韧带的固定，止血，加压包扎，外固定。不含肌腱的获取、修整和编织。</t>
  </si>
  <si>
    <t>HXK83304</t>
  </si>
  <si>
    <t>膝外侧副韧带缝合修补术</t>
  </si>
  <si>
    <t>麻醉后消毒，铺无菌巾暴露外侧副韧带，韧带的缝合修补，止血，加压包扎，外固定。</t>
  </si>
  <si>
    <t>HXK89303</t>
  </si>
  <si>
    <t>膝外侧副韧带修复重建术</t>
  </si>
  <si>
    <t>麻醉后消毒菌巾，暴露外侧副韧带，韧带的修复与重建，韧带的固定，止血，加压包扎，外固定。不含肌腱的获取、修整和编织。</t>
  </si>
  <si>
    <t>TTJH0306</t>
  </si>
  <si>
    <t>先天性髋脱位切开复位盆截骨术</t>
  </si>
  <si>
    <t>TTJK0586</t>
  </si>
  <si>
    <t>先天性髋脱位支架</t>
  </si>
  <si>
    <t>TTJH0383</t>
  </si>
  <si>
    <t>显微外科手术</t>
  </si>
  <si>
    <t>每一吻合为一个计价单位。6岁以下（含6岁生日当天）儿童手术可按手术费的15%加收。不得再加收手术材料费、手术技术附加费、层流净化手术费。</t>
  </si>
  <si>
    <t>TTJH0398</t>
  </si>
  <si>
    <t>小腿肌间隔综合症切开减压</t>
  </si>
  <si>
    <t>TTJH0342</t>
  </si>
  <si>
    <t>小腿减张血管探查术</t>
  </si>
  <si>
    <t>TTJH0410</t>
  </si>
  <si>
    <t>小腿截肢术</t>
  </si>
  <si>
    <t>TTJK0599</t>
  </si>
  <si>
    <t>小腿平衡固定牵引</t>
  </si>
  <si>
    <t>TTJH0438</t>
  </si>
  <si>
    <t>小腿肿物切除术</t>
  </si>
  <si>
    <t>TTJH1163</t>
  </si>
  <si>
    <t>小血管吻合术</t>
  </si>
  <si>
    <t>TTJK0601</t>
  </si>
  <si>
    <t>胸带外固定</t>
  </si>
  <si>
    <t>常用于轻型胸部外伤，肋骨骨折或胸部手术术后。</t>
  </si>
  <si>
    <t>含每日调整。</t>
  </si>
  <si>
    <t>TTJH0380</t>
  </si>
  <si>
    <t>胸腹皮管成型术</t>
  </si>
  <si>
    <t>TTJH0401</t>
  </si>
  <si>
    <t>胸锁乳突肌切断术</t>
  </si>
  <si>
    <t>TTJH0319</t>
  </si>
  <si>
    <t>胸腰段结核肾切口病灶清除</t>
  </si>
  <si>
    <t>TTJH0325</t>
  </si>
  <si>
    <t>胸椎结核病灶清除术</t>
  </si>
  <si>
    <t>TTJH0305</t>
  </si>
  <si>
    <t>胸椎肿物椎板减压探查术</t>
  </si>
  <si>
    <t>TTJH0340</t>
  </si>
  <si>
    <t>旋转截骨钢骨板内固定</t>
  </si>
  <si>
    <t>TTJK0602</t>
  </si>
  <si>
    <t>腰背支架固定</t>
  </si>
  <si>
    <t>含调整费</t>
  </si>
  <si>
    <t>TTJK0567</t>
  </si>
  <si>
    <t>腰牵引</t>
  </si>
  <si>
    <t>持续牵引最高不超过30元/天</t>
  </si>
  <si>
    <t>HVT73312</t>
  </si>
  <si>
    <t>腰椎感染性病灶清除椎体重建内固定术</t>
  </si>
  <si>
    <t>麻醉，消毒，取侧卧位，腹部侧方斜切口，逐层切开。必要时切开部分膈肌，牵开保护腹腔及腹膜后脏器，剥离腰大肌止点，注意可能损伤神经根，显露椎体及前方主动脉、腔静脉等大血管，分离保护牵开血管，显露椎体前外侧，X线定位确定病变椎体，清除病变椎体及间盘组织至正常骨，小心勿损伤后方的脊髓及前方大血管及脏器，如损伤应做相应处理，采用自体取骨或椎间融合器或人工椎体融合重建椎体缺损，内固定系统重建脊柱稳定性，注意内固定方向，用生理盐水3000毫升，放置抗感染药物或填充物，止血，逐层缝合伤口。不含X线引导、导航。</t>
  </si>
  <si>
    <t>TTJH0358</t>
  </si>
  <si>
    <t>腰椎间盘摘除术</t>
  </si>
  <si>
    <t>每增加1节椎间盘加收不超过80%；胸椎间盘、颈椎间盘切除术同。不得再加收手术材料费、手术技术附加费、层流净化手术费。</t>
  </si>
  <si>
    <t>TTJH0324</t>
  </si>
  <si>
    <t>腰椎结核腹八字切口病灶清除</t>
  </si>
  <si>
    <t>TTJK0881</t>
  </si>
  <si>
    <t>银质针骨骼肌附着点松解术</t>
  </si>
  <si>
    <t>术前评定患者病情，定位、消毒、无菌铺巾、局麻、选择高压消毒的长度合适的银针分别刺入皮丘，对准深层病变区域方向作直刺或斜刺。经皮下肌肉或筋膜直达骨膜附着处（压痛点），引出较强烈的酸沉涨麻针感为止，每一枚针刺入到位后，不必提插捻针。进针完毕后，在每一枚银质针针尾上套上银质针巡检仪器管，调节温度，设定时间。此时患者自觉治疗部位深层软组织出现舒适的温热感。加热结束后，须持冷却后方可起针，起针后无菌辅料按压止痛，皮肤消毒液常规消毒，纱布包扎针刺区域。</t>
  </si>
  <si>
    <t>TTJH0387</t>
  </si>
  <si>
    <t>鹰嘴骨折钩钢板固定</t>
  </si>
  <si>
    <t>TTJH0332</t>
  </si>
  <si>
    <t>游离足趾切取术</t>
  </si>
  <si>
    <t>TTJH0344</t>
  </si>
  <si>
    <t>原地造盖术</t>
  </si>
  <si>
    <t>TTJK0618</t>
  </si>
  <si>
    <t>长上肢托</t>
  </si>
  <si>
    <t>TTJK0616</t>
  </si>
  <si>
    <t>长腿托</t>
  </si>
  <si>
    <t>TTJK0614</t>
  </si>
  <si>
    <t>长腿靴</t>
  </si>
  <si>
    <t>TTJH0364</t>
  </si>
  <si>
    <t>掌长肌移植术</t>
  </si>
  <si>
    <t>TTJH0437</t>
  </si>
  <si>
    <t>掌指关节囊挛缩侧付韧带切除术</t>
  </si>
  <si>
    <t>TTJH1124</t>
  </si>
  <si>
    <t>爪形手修复术(单侧)</t>
  </si>
  <si>
    <t>麻醉，消毒，根据肿瘤(病灶)位置选择体位，对侵犯范围广或累及多骨骼的较大肿瘤(病灶)选择纵向直或弧形及联合切口，如有原活检伤口需一并切除，在肿瘤周围正常组织内分离显露，切断肿瘤周围附着的肌肉、韧带。在分离过程中，病灶靠近重要血管、神经，需小心探查分离之，务必同时保证肿瘤边界和血管神经的完整性，如有血管神经小破损可进行简单修复。病变适当位置开窗，仔细刮除病变或沿病灶包膜周围边缘切除所有受累的骨与软组织。如恶性肿瘤侵犯血管神经，则需做相应切除修复。如皮肤软组织覆盖缺损，则需做相应肌皮瓣修复。术中需准备应对可能出现的大量出血。止血，逐层缝合伤口，用生理盐水2000毫升冲洗。不含X线引导、导航。</t>
  </si>
  <si>
    <t>TTJH0415</t>
  </si>
  <si>
    <t>指"V"探查吻合术</t>
  </si>
  <si>
    <t>TTJH0417</t>
  </si>
  <si>
    <t>指部钢板固定术</t>
  </si>
  <si>
    <t>TTJH0435</t>
  </si>
  <si>
    <t>指间关节融合术</t>
  </si>
  <si>
    <t>TTJH1165</t>
  </si>
  <si>
    <t>趾外翻矫正术(单侧)</t>
  </si>
  <si>
    <t>TTJH0375</t>
  </si>
  <si>
    <t>肘关节成型术</t>
  </si>
  <si>
    <t>HWJ73304</t>
  </si>
  <si>
    <t>肘关节感染病灶清除术</t>
  </si>
  <si>
    <t>消毒铺巾，气囊止血带止血，切开皮肤，显露病灶，清除游离体，切除病变组织，松解关节粘连，关节软骨钻孔，植骨或关节成形，留置药物。不含关节松解术、取骨植骨术、关节成形术。</t>
  </si>
  <si>
    <t>TTJH0446</t>
  </si>
  <si>
    <t>肘关节滑膜切除术</t>
  </si>
  <si>
    <t>TTJH0421</t>
  </si>
  <si>
    <t>肘关节松解术</t>
  </si>
  <si>
    <t>TTJH0348</t>
  </si>
  <si>
    <t>肘人工关节成型术</t>
  </si>
  <si>
    <t>TTJH0443</t>
  </si>
  <si>
    <t>抓髌术</t>
  </si>
  <si>
    <t>TTJH0360</t>
  </si>
  <si>
    <t>椎板减压脊椎探查术</t>
  </si>
  <si>
    <t>TTJH0574</t>
  </si>
  <si>
    <t>椎板截除术</t>
  </si>
  <si>
    <t>TTJH0310</t>
  </si>
  <si>
    <t>椎弓根椎体截骨矫正后凸术</t>
  </si>
  <si>
    <t>口腔</t>
  </si>
  <si>
    <t>TTJK0251</t>
  </si>
  <si>
    <t>开髓</t>
  </si>
  <si>
    <t>每牙</t>
  </si>
  <si>
    <t>TTJK0252</t>
  </si>
  <si>
    <t>打开髓腔</t>
  </si>
  <si>
    <t>TTJK0256</t>
  </si>
  <si>
    <t>后牙拔髓</t>
  </si>
  <si>
    <t>另加3元材料费</t>
  </si>
  <si>
    <t>TTJK0255</t>
  </si>
  <si>
    <t>前牙拔髓</t>
  </si>
  <si>
    <t>TTJK0281</t>
  </si>
  <si>
    <t>超声前牙拔髓</t>
  </si>
  <si>
    <t>TTJK0282</t>
  </si>
  <si>
    <t>超声后牙拔髓</t>
  </si>
  <si>
    <t>TTJK0249</t>
  </si>
  <si>
    <t>直接盖髓</t>
  </si>
  <si>
    <t>TTJK0250</t>
  </si>
  <si>
    <t>间接盖髓</t>
  </si>
  <si>
    <t>TTJK0245</t>
  </si>
  <si>
    <t>牙髓失活</t>
  </si>
  <si>
    <t>TTJK0248</t>
  </si>
  <si>
    <t>安抚术（试剂）</t>
  </si>
  <si>
    <t>TTJK0279</t>
  </si>
  <si>
    <t>预备洞型</t>
  </si>
  <si>
    <t>TTJK0242</t>
  </si>
  <si>
    <t>髓腔换药</t>
  </si>
  <si>
    <t>TTJK0291</t>
  </si>
  <si>
    <t>塑化术</t>
  </si>
  <si>
    <t>TTJK0254</t>
  </si>
  <si>
    <t>活髓切断</t>
  </si>
  <si>
    <t>TTJK0246</t>
  </si>
  <si>
    <t>根髓干尸</t>
  </si>
  <si>
    <t>TTJK0301</t>
  </si>
  <si>
    <t>精细根管预备</t>
  </si>
  <si>
    <t>每根管</t>
  </si>
  <si>
    <t>TTJK0285</t>
  </si>
  <si>
    <t>前牙根管超声预备</t>
  </si>
  <si>
    <t>TTJK0286</t>
  </si>
  <si>
    <t>后牙根管超声预备</t>
  </si>
  <si>
    <t>TTJK0243</t>
  </si>
  <si>
    <t>前牙根管换药</t>
  </si>
  <si>
    <t>TTJK0244</t>
  </si>
  <si>
    <t>后牙根管换药</t>
  </si>
  <si>
    <t>TTJK0231</t>
  </si>
  <si>
    <t>瘘管搔刮术</t>
  </si>
  <si>
    <t>TTJK0257</t>
  </si>
  <si>
    <t>牙根管预备</t>
  </si>
  <si>
    <t>TTJK0304</t>
  </si>
  <si>
    <t>根管充填术-螺旋充填器</t>
  </si>
  <si>
    <t>TTJK0303</t>
  </si>
  <si>
    <t>根管充填术（热牙胶充填-垂直加压）</t>
  </si>
  <si>
    <t>TTJK0265</t>
  </si>
  <si>
    <t>光固化树脂充填</t>
  </si>
  <si>
    <t>比色、酸蚀，粘接分层分色充填。</t>
  </si>
  <si>
    <t>粘接剂、充填材料</t>
  </si>
  <si>
    <t>每洞</t>
  </si>
  <si>
    <t>光固化树脂充填，按照“技耗分离”的方式收费，粘接剂、充填材料据实收费，每洞最高收费各不超过2元。每牙费用总和不超过166元（含材料）。</t>
  </si>
  <si>
    <t>TTJK0260</t>
  </si>
  <si>
    <t>牙根管充填</t>
  </si>
  <si>
    <t>TTJK0241</t>
  </si>
  <si>
    <t>氨硝酸龈浸镀</t>
  </si>
  <si>
    <t>TTJK0222</t>
  </si>
  <si>
    <t>磨溢出沟</t>
  </si>
  <si>
    <t>TTJK0277</t>
  </si>
  <si>
    <t>氢氧化钙垫底</t>
  </si>
  <si>
    <t>每个</t>
  </si>
  <si>
    <t>TTJK0292</t>
  </si>
  <si>
    <t>羧酸锌水门汀垫底</t>
  </si>
  <si>
    <t>TTJK0267</t>
  </si>
  <si>
    <t>水门汀垫底</t>
  </si>
  <si>
    <t>TTJK0275</t>
  </si>
  <si>
    <t>富士充填</t>
  </si>
  <si>
    <t>TTJK0302</t>
  </si>
  <si>
    <t>热牙胶充填</t>
  </si>
  <si>
    <t>TTJK0268</t>
  </si>
  <si>
    <t>玻璃离子水门汀充填</t>
  </si>
  <si>
    <t>TTJK0258</t>
  </si>
  <si>
    <t>牙一次性根管充填</t>
  </si>
  <si>
    <t>TTJK0266</t>
  </si>
  <si>
    <t>水门汀充填</t>
  </si>
  <si>
    <t>TTJK0264</t>
  </si>
  <si>
    <t>树脂类充填</t>
  </si>
  <si>
    <t>不再加收材料费</t>
  </si>
  <si>
    <t>TTJK0263</t>
  </si>
  <si>
    <t>牙冠大面积缺损银汞充填</t>
  </si>
  <si>
    <t>TTJK0270</t>
  </si>
  <si>
    <t>加置固位钉充填</t>
  </si>
  <si>
    <t>TTJK0262</t>
  </si>
  <si>
    <t>复面洞银汞充填</t>
  </si>
  <si>
    <t>TTJK0261</t>
  </si>
  <si>
    <t>单面洞银汞充填</t>
  </si>
  <si>
    <t>TTJK0269</t>
  </si>
  <si>
    <t>加置自制固位钉充填</t>
  </si>
  <si>
    <t>TTJK0276</t>
  </si>
  <si>
    <t>放氟光固化玻璃离子水门汀</t>
  </si>
  <si>
    <t>垫底减半收费</t>
  </si>
  <si>
    <t>TTJK0294</t>
  </si>
  <si>
    <t>光固化树脂抛光</t>
  </si>
  <si>
    <t>TTJK0287</t>
  </si>
  <si>
    <t>光固化树脂切角修复</t>
  </si>
  <si>
    <t>TTJK0288</t>
  </si>
  <si>
    <t>光固化树脂贴面修复</t>
  </si>
  <si>
    <t>每对牙</t>
  </si>
  <si>
    <t>TTJK0272</t>
  </si>
  <si>
    <t>去除充填物</t>
  </si>
  <si>
    <t>局麻下去除充填料，髓腔预备，髓腔修整，暴露根管口，用G钻或长柄球钻去除牙本质桥，修整根管壁，双氧水生理盐水交替冲洗，无菌纸尖吸干，氢氧化钙等药物根管内持续消毒，氧化锌丁香油水门汀暂封。</t>
  </si>
  <si>
    <t>TTJK0274</t>
  </si>
  <si>
    <t>取根充物</t>
  </si>
  <si>
    <t>根管内分离器械的定位，建立旁路，超声振荡取出分离器械。</t>
  </si>
  <si>
    <t>拔髓针</t>
  </si>
  <si>
    <t>龋损，牙内吸收以及根管治疗中的一些操作可能引起髓腔和根管各部位的穿孔。暴露穿孔部位，去除病变组织，并将修补材料放入穿孔处，充填，磨光。</t>
  </si>
  <si>
    <t>修复材料</t>
  </si>
  <si>
    <t>TTJK0240</t>
  </si>
  <si>
    <t>脱敏</t>
  </si>
  <si>
    <t>TTJK0306</t>
  </si>
  <si>
    <t>牙脱敏治疗-极固凝胶脱敏</t>
  </si>
  <si>
    <t>TTJK0293</t>
  </si>
  <si>
    <t>氟化胺银脱敏</t>
  </si>
  <si>
    <t>TTJK0196</t>
  </si>
  <si>
    <t>前牙拔除（1-3）</t>
  </si>
  <si>
    <t>TTJK0197</t>
  </si>
  <si>
    <t>双尖牙拔除（4-5）</t>
  </si>
  <si>
    <t>TTJK0198</t>
  </si>
  <si>
    <t>后磨牙拔除（6-7）</t>
  </si>
  <si>
    <t>TTJK0199</t>
  </si>
  <si>
    <t>正位智齿拔除（8）</t>
  </si>
  <si>
    <t>TTJK0201</t>
  </si>
  <si>
    <t>拔除乳牙</t>
  </si>
  <si>
    <t>TTJK0204</t>
  </si>
  <si>
    <t>助疗</t>
  </si>
  <si>
    <t>儿童拔牙不合作使用开口器</t>
  </si>
  <si>
    <t>TTJK0202</t>
  </si>
  <si>
    <t>拔牙窝搔刮术</t>
  </si>
  <si>
    <t>TTJH0903</t>
  </si>
  <si>
    <t>埋伏牙拔除术</t>
  </si>
  <si>
    <t>适用于有软硬组织阻力的埋伏牙或牙根，使用外科器械去除相应阻力后拔除埋伏牙齿的外科手术操作。不含牙龈翻瓣术。</t>
  </si>
  <si>
    <t>TTJH0899</t>
  </si>
  <si>
    <t>骨成形术</t>
  </si>
  <si>
    <t>TTJH0847</t>
  </si>
  <si>
    <t>低位骨埋伏阻生智齿摘除术</t>
  </si>
  <si>
    <t>切开牙龈，拔除患牙，复位牙龈瓣，拉拢缝合。全过程包含切开、分根、搔刮、修整齿槽骨、止血、缝合费用。不含牙龈翻瓣术。</t>
  </si>
  <si>
    <t>TTJK0290</t>
  </si>
  <si>
    <t>分根术</t>
  </si>
  <si>
    <t>含截开牙冠、牙外形及断面分别修整成形。不含牙周塞治、牙备洞充填、牙龈翻瓣术。</t>
  </si>
  <si>
    <t>全过程含材料</t>
  </si>
  <si>
    <t>TTJH0866</t>
  </si>
  <si>
    <t>粘液囊肿摘除术</t>
  </si>
  <si>
    <t>TTJH0841</t>
  </si>
  <si>
    <t>腭部肿物切除术</t>
  </si>
  <si>
    <t>TTJH0865</t>
  </si>
  <si>
    <t>单纯舌肿物切除术</t>
  </si>
  <si>
    <t>TTJK0253</t>
  </si>
  <si>
    <t>牙龈牙髓息肉切除</t>
  </si>
  <si>
    <t>TTJH0862</t>
  </si>
  <si>
    <t>巨大龈瘤切除术</t>
  </si>
  <si>
    <t>TTJH0895</t>
  </si>
  <si>
    <t>舌系带矫正术</t>
  </si>
  <si>
    <t>TTJH0896</t>
  </si>
  <si>
    <t>唇、颊系带矫正术</t>
  </si>
  <si>
    <t>TTJH0872</t>
  </si>
  <si>
    <t>颌骨囊肿袋形术</t>
  </si>
  <si>
    <t>TTJH0894</t>
  </si>
  <si>
    <t>骨隆突修整术</t>
  </si>
  <si>
    <t>TTJH0901</t>
  </si>
  <si>
    <t>牙槽突增生修整术</t>
  </si>
  <si>
    <t>TTJH0888</t>
  </si>
  <si>
    <t>齿槽嵴整形术</t>
  </si>
  <si>
    <t>TTJK0214</t>
  </si>
  <si>
    <t>更换引流条</t>
  </si>
  <si>
    <t>TTJK0188</t>
  </si>
  <si>
    <t>脓肿穿刺</t>
  </si>
  <si>
    <t>TTJK0206</t>
  </si>
  <si>
    <t>口内外脓肿切开引流术</t>
  </si>
  <si>
    <t>TTJK0192</t>
  </si>
  <si>
    <t>口腔冲洗</t>
  </si>
  <si>
    <t>TTJK0236</t>
  </si>
  <si>
    <t>超声龈下药物冲洗</t>
  </si>
  <si>
    <t>TTJK0228</t>
  </si>
  <si>
    <t>龈沟液量测定</t>
  </si>
  <si>
    <t>TTJK0213</t>
  </si>
  <si>
    <t>牙周消炎上药</t>
  </si>
  <si>
    <t>TTJK0187</t>
  </si>
  <si>
    <t>冠周炎治疗</t>
  </si>
  <si>
    <t>TTJK0224</t>
  </si>
  <si>
    <t>牙周药线</t>
  </si>
  <si>
    <t>TTJK0216</t>
  </si>
  <si>
    <t>去除塞治剂</t>
  </si>
  <si>
    <t>TTJK0215</t>
  </si>
  <si>
    <t>更换塞治剂</t>
  </si>
  <si>
    <t>TTJK0221</t>
  </si>
  <si>
    <t>塞治</t>
  </si>
  <si>
    <t>TTJK0223</t>
  </si>
  <si>
    <t>牙龈出血止血</t>
  </si>
  <si>
    <t>TTJK0237</t>
  </si>
  <si>
    <t>超声波龈上洁治术</t>
  </si>
  <si>
    <t>TTJK0234</t>
  </si>
  <si>
    <t>TTJK0238</t>
  </si>
  <si>
    <t>超声波龈下刮治术</t>
  </si>
  <si>
    <t>TTJK0235</t>
  </si>
  <si>
    <t>前牙</t>
  </si>
  <si>
    <t>TTJK0233</t>
  </si>
  <si>
    <t>后牙</t>
  </si>
  <si>
    <t>TTJK0305</t>
  </si>
  <si>
    <t>牙周固定（超强纤维牙周固定术）</t>
  </si>
  <si>
    <t>TTJK0226</t>
  </si>
  <si>
    <t>光固化玻璃离子水门汀牙周固定</t>
  </si>
  <si>
    <t>TTJH0900</t>
  </si>
  <si>
    <t>牙外伤固定术</t>
  </si>
  <si>
    <t>TTJK0227</t>
  </si>
  <si>
    <t>钢丝牙周固定</t>
  </si>
  <si>
    <t>TTJK0220</t>
  </si>
  <si>
    <t>牙线结扎固定</t>
  </si>
  <si>
    <t>含牙龈切开、翻瓣、软组织清创或刮治和根面平整，或暴露骨面，为相应手术创造入路，瓣的复位缝合。</t>
  </si>
  <si>
    <t>牙周塞治剂</t>
  </si>
  <si>
    <t>根向、冠向复位切口或远中楔形切除加收5元。按牙位据实收费，用于拔牙患者时每例收费数量不高于2颗牙。</t>
  </si>
  <si>
    <t>TTJH0889</t>
  </si>
  <si>
    <t>单纯龈瘤切除术</t>
  </si>
  <si>
    <t>TTJH0898</t>
  </si>
  <si>
    <t>牙周植骨术</t>
  </si>
  <si>
    <t>TTJH0887</t>
  </si>
  <si>
    <t>牙周引导组织再生术</t>
  </si>
  <si>
    <t>TTJH0874</t>
  </si>
  <si>
    <t>涎腺结石摘除术</t>
  </si>
  <si>
    <t>TTJK0189</t>
  </si>
  <si>
    <t>碘油造影</t>
  </si>
  <si>
    <t>TTJK0212</t>
  </si>
  <si>
    <t>粘膜上药</t>
  </si>
  <si>
    <t>TTJK0191</t>
  </si>
  <si>
    <t>口腔肿瘤检查</t>
  </si>
  <si>
    <t>TTJK0195</t>
  </si>
  <si>
    <t>咀嚼肌封闭</t>
  </si>
  <si>
    <t>TTJK0280</t>
  </si>
  <si>
    <t>综合治疗台</t>
  </si>
  <si>
    <t>TTJK0205</t>
  </si>
  <si>
    <t>乳牙预成冠</t>
  </si>
  <si>
    <t>TTJK0273</t>
  </si>
  <si>
    <t>拆除固定修复体</t>
  </si>
  <si>
    <t>每单位</t>
  </si>
  <si>
    <t>TTJK0283</t>
  </si>
  <si>
    <t>超声拆除桩钉</t>
  </si>
  <si>
    <t>TTJK0284</t>
  </si>
  <si>
    <t>超声波拆除壳冠</t>
  </si>
  <si>
    <t>泌尿系统</t>
  </si>
  <si>
    <t>TTJK0087</t>
  </si>
  <si>
    <t>尿流率测定</t>
  </si>
  <si>
    <t>TTJK0091</t>
  </si>
  <si>
    <t>尿流动力学检测</t>
  </si>
  <si>
    <t>含一次性材料</t>
  </si>
  <si>
    <t>TTJK0090</t>
  </si>
  <si>
    <t>尿流动压力测定</t>
  </si>
  <si>
    <t>含活检。</t>
  </si>
  <si>
    <t>TTJF0147</t>
  </si>
  <si>
    <t>膀胱镜尿道镜检查</t>
  </si>
  <si>
    <t>含一次性材料，含取异物、取活检</t>
  </si>
  <si>
    <t>清洁阴茎，固定张力环，连接阴茎勃起测定记录盒并固定，视听觉（DVD、液晶电视或液晶视听眼镜）性刺激（必要时使用药物），监测阴茎周长变化、勃起硬度、次数、持续时间，计算机分析。图文报告。</t>
  </si>
  <si>
    <t>自主定价</t>
  </si>
  <si>
    <t>清洁阴茎，固定张力环，连接阴茎勃起测定记录盒并固定，使用硬度测试仪记录夜间阴茎周长变化、勃起硬度、次数、持续时间，计算机分析。图文报告。</t>
  </si>
  <si>
    <t>使用彩色多普勒进行检查。超声探头置于阴茎背侧检查阴茎血管及海绵体，观察阴茎血管和血流变化。图文报告。</t>
  </si>
  <si>
    <t>FSN03701</t>
  </si>
  <si>
    <t>阴茎生物感觉阈值测定</t>
  </si>
  <si>
    <t>使用触觉器接触阴茎体两侧、龟头、阴囊，记录各自生物感觉阈值。</t>
  </si>
  <si>
    <t>FSN03705</t>
  </si>
  <si>
    <t>阴茎背神经躯体感觉诱发电位测定</t>
  </si>
  <si>
    <t>阴茎及会阴消毒，刺激电极放置阴茎，使用脑电图分析仪观察刺激后观察脑电图波变化。图文报告。</t>
  </si>
  <si>
    <t>患者取适当体位，X线或B超定位，调整冲击波，实时监视。含一次性电极。</t>
  </si>
  <si>
    <t>复震减收300元</t>
  </si>
  <si>
    <t>TTJH0218</t>
  </si>
  <si>
    <t>经皮肾盂镜取石术</t>
  </si>
  <si>
    <t>使用激光治疗和光纤加收1300元。一次性导管按一次性材料规定收取。</t>
  </si>
  <si>
    <t>TTJH0219</t>
  </si>
  <si>
    <t>经尿道膀胱碎石取石术</t>
  </si>
  <si>
    <t>使用激光治疗和光纤加收1300元。一次性导管按一次性材料规定收取。6岁以下（含6岁生日当天）儿童手术可按手术费的15%加收。限肺结核、病毒性肝炎、艾滋病、梅毒手术患者加收，按手术费的15%加收</t>
  </si>
  <si>
    <t>TTJH0238</t>
  </si>
  <si>
    <t>经皮肾镜取石术</t>
  </si>
  <si>
    <t>TTJH0257</t>
  </si>
  <si>
    <t>经输尿管镜碎石取石术</t>
  </si>
  <si>
    <t>HSK80401</t>
  </si>
  <si>
    <t>经尿道前列腺水囊扩张术</t>
  </si>
  <si>
    <t>局部消毒，尿道润滑，经尿道置入水囊导管，扩张，留置尿管。</t>
  </si>
  <si>
    <t>尿管，柱状水囊前列腺扩裂导管</t>
  </si>
  <si>
    <t>可以另加不超过40%的手术材料费、手术室层流净化费、手术附加费。</t>
  </si>
  <si>
    <t>TTJH0245</t>
  </si>
  <si>
    <t>经尿道前列腺激光切除术</t>
  </si>
  <si>
    <t>TTJH0250</t>
  </si>
  <si>
    <t>经尿道膀胱瘤电溶化切除术（电切）</t>
  </si>
  <si>
    <t>TTJH0271</t>
  </si>
  <si>
    <t>膀胱切开取石术</t>
  </si>
  <si>
    <t>TTJH0282</t>
  </si>
  <si>
    <t>输尿管切开取石术</t>
  </si>
  <si>
    <t>消毒，电刀逐层切开，显露肾脏，肾盂分离，切开，取出肾盂结石，取出肾盏结石，检查结石，冲洗尿路，留置输尿管支架，缝合肾盂，关闭切口。</t>
  </si>
  <si>
    <t>6岁以下（含6岁生日当天）儿童手术可按手术费的15%加收。手术费不再收取手术技术附加费、手术材料费、层流净化手术费。涉及津医保局发〔2024〕15号文件中的6岁以下儿童加收手术费用和传染病加收手术费用一并调整。</t>
  </si>
  <si>
    <t>TTJH0292</t>
  </si>
  <si>
    <t>膀胱造瘘术</t>
  </si>
  <si>
    <t>TTJH0294</t>
  </si>
  <si>
    <t>膀胱穿刺造瘘术</t>
  </si>
  <si>
    <t>TTJH0274</t>
  </si>
  <si>
    <t>经皮肾造瘘术</t>
  </si>
  <si>
    <t>TTJH0277</t>
  </si>
  <si>
    <t>肾造瘘术</t>
  </si>
  <si>
    <t>TTJH0232</t>
  </si>
  <si>
    <t>膀胱直肠瘘修补术</t>
  </si>
  <si>
    <t>TTJH0620</t>
  </si>
  <si>
    <t>尿道阴道瘘修补术</t>
  </si>
  <si>
    <t>加收手术包10元</t>
  </si>
  <si>
    <t>TTJA0078.A1</t>
  </si>
  <si>
    <t>肾穿刺（含手术包）（6岁以下儿童）</t>
  </si>
  <si>
    <t>TTJH0223</t>
  </si>
  <si>
    <t>肾部分切除术</t>
  </si>
  <si>
    <t>TTJH0230</t>
  </si>
  <si>
    <t>肾盂成型术</t>
  </si>
  <si>
    <t>TTJH0258</t>
  </si>
  <si>
    <t>肾固定术</t>
  </si>
  <si>
    <t>TTJH0222</t>
  </si>
  <si>
    <t>肾切除术</t>
  </si>
  <si>
    <t>TTJH0502</t>
  </si>
  <si>
    <t>肾癌切除术</t>
  </si>
  <si>
    <t>TTJH0259</t>
  </si>
  <si>
    <t>输尿管膀胱吻合术</t>
  </si>
  <si>
    <t>TTJH0266</t>
  </si>
  <si>
    <t>输尿管＋输尿管吻合术</t>
  </si>
  <si>
    <t>消毒铺巾，尿道润滑。经尿道置入内窥镜，找到输尿管开口，置入导丝，沿着导丝置入输尿管支架/导管等。含镜检。取出术同此收费。</t>
  </si>
  <si>
    <t>6岁以下（含6岁生日当天）儿童手术可按手术费的15%加收。限肺结核、病毒性肝炎、艾滋病、梅毒手术患者加收。按手术费的15%加收。不得再加收手术材料费、手术技术附加费、层流净化手术费。</t>
  </si>
  <si>
    <t>HRJ71301</t>
  </si>
  <si>
    <t>男性尿道悬吊术</t>
  </si>
  <si>
    <t>取截石位，会阴部倒R形切口，切开球海绵体肌，暴露球部尿道并沿球部尿道向两侧略作分离，耻骨联合两侧贴近耻骨支上缘各做小切口，深达腹直肌鞘，取心脏涤纶补片作为球部尿道悬吊时的垫片，与球部尿道作间断缝合，将穿刺针引导到球部尿道两侧并将1号尼龙线通过穿刺针从耻骨上两旁切口穿到球部尿道两侧并与涤纶垫片两端缝合，膀胱尿道镜检查证实尼龙线未穿入术后留置导尿。</t>
  </si>
  <si>
    <t>补片（吊带），特殊缝线，止血材料、尿管</t>
  </si>
  <si>
    <t>HRJ71401</t>
  </si>
  <si>
    <t>经阴道前壁尿道悬吊术</t>
  </si>
  <si>
    <t>阴道前壁切口，使用穿刺针置入悬吊器或吊带、固定、关闭切口。</t>
  </si>
  <si>
    <t>ABHB0001-Z28</t>
  </si>
  <si>
    <t>膀胱注药（注射同）</t>
  </si>
  <si>
    <t>ABHB0001-Z28.A1</t>
  </si>
  <si>
    <t>膀胱注药（注射同）（6岁以下儿童）</t>
  </si>
  <si>
    <t>ABHB0001-Z28—DCF</t>
  </si>
  <si>
    <t>膀胱注药材料费</t>
  </si>
  <si>
    <t>TTJH0234</t>
  </si>
  <si>
    <t>膀胱部分切除+输尿管膀胱吻合术</t>
  </si>
  <si>
    <t>TTJH0503</t>
  </si>
  <si>
    <t>膀胱癌切除及输尿管移植术</t>
  </si>
  <si>
    <t>HRJ73603</t>
  </si>
  <si>
    <t>男性尿道憩室切除术</t>
  </si>
  <si>
    <t>膀胱镜检查，尿道探子插入憩室，注入美蓝液，插入气囊尿管入膀胱，Y型（或中线）切口，游离憩室侧壁，纵形切开，修剪憩室壁，连续内翻缝合黏膜缘，逐层缝合。</t>
  </si>
  <si>
    <t>特殊缝线，止血材料、尿管</t>
  </si>
  <si>
    <t>HRJ73301</t>
  </si>
  <si>
    <t>尿道黏膜脱垂切除术</t>
  </si>
  <si>
    <t>消毒，脱垂尿道黏膜切除，缝合尿道，尿管保留。</t>
  </si>
  <si>
    <t>HRJ73604</t>
  </si>
  <si>
    <t>女性尿道憩室切除术</t>
  </si>
  <si>
    <t>会阴消毒，阴唇缝牵引线，尿道镜检查，注入美蓝，憩室上戳口，插入气囊尿管充盈，憩室黏膜上作荷包缝合，分离憩室，尿道插入气囊尿管至膀胱并牵拉，尿道上横断憩室颈，修剪该处并缝合。</t>
  </si>
  <si>
    <t>TTJH0231</t>
  </si>
  <si>
    <t>后尿道狭窄尿道修复术</t>
  </si>
  <si>
    <t>TTJH0243</t>
  </si>
  <si>
    <t>尿道狭窄内切开</t>
  </si>
  <si>
    <t>TTJH0229</t>
  </si>
  <si>
    <t>尿道下裂尿道成型术</t>
  </si>
  <si>
    <t>TTJH0263</t>
  </si>
  <si>
    <t>尿道下裂一期阴茎伸直术</t>
  </si>
  <si>
    <t>TTJH1127</t>
  </si>
  <si>
    <t>尿道下裂修复术</t>
  </si>
  <si>
    <t>TTJH1128</t>
  </si>
  <si>
    <t>尿道上裂修复术</t>
  </si>
  <si>
    <t>TTJH0281</t>
  </si>
  <si>
    <t>输尿管皮肤移植术</t>
  </si>
  <si>
    <t>TTJH0247</t>
  </si>
  <si>
    <t>尿道瘢痕激光切除术</t>
  </si>
  <si>
    <t>TTJH0262</t>
  </si>
  <si>
    <t>尿道会师术</t>
  </si>
  <si>
    <t>TTJH0276</t>
  </si>
  <si>
    <t>尿道修补术</t>
  </si>
  <si>
    <t>TTJH0296</t>
  </si>
  <si>
    <t>尿道外口切开术</t>
  </si>
  <si>
    <t>TTJH0240</t>
  </si>
  <si>
    <t>肠道尿液转流术</t>
  </si>
  <si>
    <t>利用特制的尿道袖套包裹于尿道周围，并由储水囊及控制泵来控制尿道袖套的充胀和减胀，达到控尿和排尿的目的。取会阴部切口（男性）或腹壁下直切口（女性），游离球部尿道（男性）或膀胱颈（女性），测量球部尿道（男性）或膀胱颈（女性）周径后选择合适长度的套袖包绕球部尿道（男性）或膀胱颈（女性），另取耻骨上切口分离耻骨后膀胱周围间隙置入储液球囊，将控制泵置于男性阴囊内或女性阴唇皮下，应用连接管将套袖、控制泵、储液球囊三部分连接起来，手术野放置引流后依层缝合切口。通过手术的方法将尿道袖套、储水囊、控制泵置入体内，形成人工尿道括约肌。</t>
  </si>
  <si>
    <t>人工尿道括约肌，特殊缝线，止血材料、尿管</t>
  </si>
  <si>
    <t>TTJH0291</t>
  </si>
  <si>
    <t>附睾囊肿切除术</t>
  </si>
  <si>
    <t>TTJH0288</t>
  </si>
  <si>
    <t>精索囊肿切除术</t>
  </si>
  <si>
    <t>TTJH0242</t>
  </si>
  <si>
    <t>经尿道前列腺电切术</t>
  </si>
  <si>
    <t>TTJH0246</t>
  </si>
  <si>
    <t>经尿道前列腺非接触激光切除术</t>
  </si>
  <si>
    <t>TTJH0252</t>
  </si>
  <si>
    <t>经尿道前列腺电溶化切除术</t>
  </si>
  <si>
    <t>TTJH0221</t>
  </si>
  <si>
    <t>经会阴前列腺切除术</t>
  </si>
  <si>
    <t>TTJH0241</t>
  </si>
  <si>
    <t>根治性前列腺切除术</t>
  </si>
  <si>
    <t>TTJK0636</t>
  </si>
  <si>
    <t>阴茎海绵体加压灌流</t>
  </si>
  <si>
    <t>TTJH0275</t>
  </si>
  <si>
    <t>阴茎部分切除术</t>
  </si>
  <si>
    <t>TTJH0515</t>
  </si>
  <si>
    <t>阴茎癌阴茎半切除术</t>
  </si>
  <si>
    <t>TTJH0236</t>
  </si>
  <si>
    <t>阴茎癌、阴茎全切术+腹股沟淋巴清扫术</t>
  </si>
  <si>
    <t>TTJH0513</t>
  </si>
  <si>
    <t>阴茎全切输尿管移植</t>
  </si>
  <si>
    <t>TTJH0293</t>
  </si>
  <si>
    <t>包皮嵌顿复位术</t>
  </si>
  <si>
    <t>TTJH0295</t>
  </si>
  <si>
    <t>小儿包茎气囊扩张术</t>
  </si>
  <si>
    <t>TTJK0086</t>
  </si>
  <si>
    <t>前列腺检查</t>
  </si>
  <si>
    <t>TTJK0088</t>
  </si>
  <si>
    <t>膀胱造瘘管更换</t>
  </si>
  <si>
    <t>TTJK0089</t>
  </si>
  <si>
    <t>膀胱压力测定</t>
  </si>
  <si>
    <t>TTJH0244</t>
  </si>
  <si>
    <t>经尿道膀胱肿瘤激光切除术</t>
  </si>
  <si>
    <t>TTJF0150</t>
  </si>
  <si>
    <t>经皮肾超声碎石</t>
  </si>
  <si>
    <t>TTJH0248</t>
  </si>
  <si>
    <t>TTJH0256</t>
  </si>
  <si>
    <t>膀胱液电压碎石</t>
  </si>
  <si>
    <t>TTJH0260</t>
  </si>
  <si>
    <t>经尿道输尿管取石术（取活检同）</t>
  </si>
  <si>
    <t>TTJH0273</t>
  </si>
  <si>
    <t>经尿道切除TuR</t>
  </si>
  <si>
    <t>TTJH0279</t>
  </si>
  <si>
    <t>经尿道输尿管囊肿切开术</t>
  </si>
  <si>
    <t>TTJH0280</t>
  </si>
  <si>
    <t>经尿道假道切开术</t>
  </si>
  <si>
    <t>TTJH0284</t>
  </si>
  <si>
    <t>膀胱镜下碎石（取石）术</t>
  </si>
  <si>
    <t>TTJH0290</t>
  </si>
  <si>
    <t>阴茎海棉体灌洗术</t>
  </si>
  <si>
    <t>TTJH0300</t>
  </si>
  <si>
    <t>膀胱穿刺术</t>
  </si>
  <si>
    <t>绝育术（男、女）</t>
  </si>
  <si>
    <t>TTJH0217</t>
  </si>
  <si>
    <t>超声弹道碎石</t>
  </si>
  <si>
    <t>第一个手术按此收费，第二个手术及以上减半收费。试行一年</t>
  </si>
  <si>
    <t>TTJK0638</t>
  </si>
  <si>
    <t>阴茎硬度检查-标尺法</t>
  </si>
  <si>
    <t>TTJK0639</t>
  </si>
  <si>
    <t>阴茎硬度检查-邮票法</t>
  </si>
  <si>
    <t>TTJK0640</t>
  </si>
  <si>
    <t>阴茎硬度检查-硬度法</t>
  </si>
  <si>
    <t>TTJH1249</t>
  </si>
  <si>
    <t>泌尿、生殖系统介入</t>
  </si>
  <si>
    <t>适用于早泄的诊断及疗效评估。该功能通过模仿正常性交并监测射精潜伏时间、按摩强度等重要数据，帮助医生评估男性患者是否有早泄倾向。</t>
  </si>
  <si>
    <t>逐层进腹，腹腔内探查，确定肿瘤部位，切开后腹膜，保护大血管神经及相邻器官，完整将肿物切除，关闭后腹膜，止血，清点器具，纱布无误，逐层关腹。不含其它脏器切除术、血管切除吻合术。</t>
  </si>
  <si>
    <t>TTJK0679</t>
  </si>
  <si>
    <t>YAG（石榴石）激光术-膀胱肿瘤切除术</t>
  </si>
  <si>
    <t>纤维镜另收</t>
  </si>
  <si>
    <t>TTJF0114</t>
  </si>
  <si>
    <t>硬式膀胱镜检查</t>
  </si>
  <si>
    <t>TTJF0148</t>
  </si>
  <si>
    <t>输尿管镜检-碎石</t>
  </si>
  <si>
    <t>TTJF0151</t>
  </si>
  <si>
    <t>经尿道治疗尿失禁</t>
  </si>
  <si>
    <t>TTJH0518</t>
  </si>
  <si>
    <t>膀胱肿物电灼切除术</t>
  </si>
  <si>
    <t>神经系统</t>
  </si>
  <si>
    <t>最高收取8条</t>
  </si>
  <si>
    <t>每项</t>
  </si>
  <si>
    <t>事件相关电位是一种特殊的脑诱发电位，用于患者注意力、记忆力等认知功能的评估。由经过训练的专业人员进行操作，为患者佩戴电极帽，降低头皮电阻，给予患者一定刺激，获取脑电波，分析脑电数据，出具报告。包括P300、伴随（关联）性负波CNV、失匹配负波MMN、感觉门控P50等单项检查。</t>
  </si>
  <si>
    <t>N400检查时加收20元</t>
  </si>
  <si>
    <t>包括上肢体感诱发电位检查应含头皮、颈部、Erb氏点记录，下肢体感诱发电位检查应含头皮、腰部记录。</t>
  </si>
  <si>
    <t>诱发电位地形图分析加收30元，术中监测按小时收20元。一次性表面电极、一次性电针另收。</t>
  </si>
  <si>
    <t>核对医嘱，排除禁忌症，告知患者注意事项，去除患者身上所有影响操作的物品，仪器准备。患者取半卧位，佩戴耳塞。将记录电极贴在待诱发肌肉表面皮肤上，放置相应的参考电极和接地电极，将刺激器放置在待测皮层上方的头皮表面，调节刺激频率，使用不同频率、强度的刺激诱发神经细胞产生动作电位，观察并记录在相应效应器上接收到的即时反应，分析结果，出具报告。</t>
  </si>
  <si>
    <t>FJE04701</t>
  </si>
  <si>
    <t>小睡试验</t>
  </si>
  <si>
    <t>心电、4导脑电、肌电、眼电电极安装，记录多种生物信号，摄像观测患者行为，每两小时记录一次，当天连续记录5次，人工报告。</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</si>
  <si>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</si>
  <si>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</si>
  <si>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</si>
  <si>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TTJE0247</t>
  </si>
  <si>
    <t>脑血管造影</t>
  </si>
  <si>
    <t>TTJE0248</t>
  </si>
  <si>
    <t>颈动脉穿刺脑血管造影</t>
  </si>
  <si>
    <t>TTJE0249</t>
  </si>
  <si>
    <t>选择超选择颈部动脉造影</t>
  </si>
  <si>
    <t>　</t>
  </si>
  <si>
    <t>TTJE0269</t>
  </si>
  <si>
    <t>脊髓动脉造影</t>
  </si>
  <si>
    <t>TTJE0368</t>
  </si>
  <si>
    <t>脊髓造影CT</t>
  </si>
  <si>
    <t>A00012</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</si>
  <si>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</si>
  <si>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</si>
  <si>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消毒铺巾，麻醉，穿刺置管，造影摄片，取栓，造影复查，穿刺点压迫包扎。人工报告。不含监护。</t>
  </si>
  <si>
    <t>含数字减影血管造影、血管腔内溶栓术</t>
  </si>
  <si>
    <t>TTJH1224</t>
  </si>
  <si>
    <t>颅内外介入治疗</t>
  </si>
  <si>
    <t>TTJH1232</t>
  </si>
  <si>
    <t>颈内动脉海绵窦瘘介入</t>
  </si>
  <si>
    <t>TTJH1233</t>
  </si>
  <si>
    <t>硬脑膜动静脉介入</t>
  </si>
  <si>
    <t>TTJH1230</t>
  </si>
  <si>
    <t>脑血管畸形介入(动脉成型)</t>
  </si>
  <si>
    <t>TTJH1298</t>
  </si>
  <si>
    <t>脑血管畸形介入（动脉成型）技术附加费</t>
  </si>
  <si>
    <t>TTJH1231</t>
  </si>
  <si>
    <t>颅内动脉瘤介入</t>
  </si>
  <si>
    <t>TTJH1299</t>
  </si>
  <si>
    <t>颅内动脉瘤介入技术附加费</t>
  </si>
  <si>
    <t>TTJH1225</t>
  </si>
  <si>
    <t>脊髓动脉介入治疗</t>
  </si>
  <si>
    <t>TTJH1234</t>
  </si>
  <si>
    <t>脊髓血管性病变介入</t>
  </si>
  <si>
    <t>用于治疗神经源性难治性急迫性尿失禁、严重尿急尿频和非梗阻性尿潴留、神经源性膀胱(不全性脊髓损伤、骶裂和多发性硬化)、间质性膀胱炎、盆底疼痛、大便失禁等疾病的治疗，采用经皮穿刺方法将刺激电极置入骶神经根周围进行电刺激，刺激器模拟神经电信号，体外刺激观察肛门的运动应答、询问患者感觉，调整穿刺深度。通过穿刺鞘，将骶神经刺激电极植入骶孔，确认深度无误后释放电极并固定。</t>
  </si>
  <si>
    <t>电极，穿刺套件，尿管、C型臂或CT引导、特殊缝线，止血材料、尿管、辅助导航方法</t>
  </si>
  <si>
    <t>根据测试效果满意进行刺激装置永久置入。于腰骶部左侧或右侧切开皮肤，皮下潜行，将测试电极与装置相连，反复调试，达到满意应答后，固定装置。</t>
  </si>
  <si>
    <t>神经刺激器，特殊缝线，止血材料、尿管</t>
  </si>
  <si>
    <t>TTJK0159</t>
  </si>
  <si>
    <t>听皮层诱发电位</t>
  </si>
  <si>
    <t>TTJK0522</t>
  </si>
  <si>
    <t>脑皮层反应</t>
  </si>
  <si>
    <t>TTJK0862</t>
  </si>
  <si>
    <t>动态颅脑监测</t>
  </si>
  <si>
    <t>TTJK0870</t>
  </si>
  <si>
    <t>术中颅神经监测</t>
  </si>
  <si>
    <t>TTJA0089</t>
  </si>
  <si>
    <t>脑室穿刺（含手术包）</t>
  </si>
  <si>
    <t>TTJH0546</t>
  </si>
  <si>
    <t>颅内异物取出术</t>
  </si>
  <si>
    <t>TTJA0097</t>
  </si>
  <si>
    <t>硬脑膜穿刺</t>
  </si>
  <si>
    <t>TTJA0097.A1</t>
  </si>
  <si>
    <t>硬脑膜穿刺(6岁以下儿童）</t>
  </si>
  <si>
    <t>TTJH0584</t>
  </si>
  <si>
    <t>脑脓肿钻颅术</t>
  </si>
  <si>
    <t>TTJH0588</t>
  </si>
  <si>
    <t>钻颅硬膜下血肿清除术</t>
  </si>
  <si>
    <t>TTJH0595</t>
  </si>
  <si>
    <t>锥颅脑室外引流术</t>
  </si>
  <si>
    <t>TTJH0596</t>
  </si>
  <si>
    <t>前囟穿刺术</t>
  </si>
  <si>
    <t>TTJH0599</t>
  </si>
  <si>
    <t>脑脓肿穿刺抽脓术</t>
  </si>
  <si>
    <t>TTJK0773</t>
  </si>
  <si>
    <t>侧脑室钻颅置管</t>
  </si>
  <si>
    <t>TTJK0774</t>
  </si>
  <si>
    <t>侧脑室连续除痛</t>
  </si>
  <si>
    <t>TTJK0529</t>
  </si>
  <si>
    <t>颅内血肿腔注射治疗</t>
  </si>
  <si>
    <t>TTJK0529.A1</t>
  </si>
  <si>
    <t>颅内血肿腔注射治疗(6岁以下儿童）</t>
  </si>
  <si>
    <t>TTJK0532</t>
  </si>
  <si>
    <t>颅内神经腔注射</t>
  </si>
  <si>
    <t>TTJK0532.A1</t>
  </si>
  <si>
    <t>颅内神经腔注射(6岁以下儿童）</t>
  </si>
  <si>
    <t>TTJH0543</t>
  </si>
  <si>
    <t>脑外伤去冠状瓣减压术</t>
  </si>
  <si>
    <t>TTJH0554</t>
  </si>
  <si>
    <t>开颅内减压术</t>
  </si>
  <si>
    <t>TTJH0577</t>
  </si>
  <si>
    <t>颞肌下减压术</t>
  </si>
  <si>
    <t>TTJH0581</t>
  </si>
  <si>
    <t>后颅凹减压术</t>
  </si>
  <si>
    <t>TTJF0144</t>
  </si>
  <si>
    <t>术中颅内镜</t>
  </si>
  <si>
    <t>经颅内镜脑室肿瘤切除术</t>
  </si>
  <si>
    <t>TTJH0530</t>
  </si>
  <si>
    <t>颅内多发性血肿清除术</t>
  </si>
  <si>
    <t>TTJH0538</t>
  </si>
  <si>
    <t>脑瘤截除术</t>
  </si>
  <si>
    <t>TTJH0539</t>
  </si>
  <si>
    <t>脑脓肿切除术</t>
  </si>
  <si>
    <t>TTJH0550</t>
  </si>
  <si>
    <t>脑实质内血肿清除术</t>
  </si>
  <si>
    <t>TTJH0553</t>
  </si>
  <si>
    <t>大脑半球切除术</t>
  </si>
  <si>
    <t>TTJH0555</t>
  </si>
  <si>
    <t>前额叶切除术</t>
  </si>
  <si>
    <t>TTJH0557</t>
  </si>
  <si>
    <t>硬膜下血肿清除术（后颅凹颈部入路）</t>
  </si>
  <si>
    <t>TTJH0560</t>
  </si>
  <si>
    <t>经蝶入路垂体瘤切除术</t>
  </si>
  <si>
    <t>TTJH0561</t>
  </si>
  <si>
    <t>经口鼻入路垂体瘤切除术</t>
  </si>
  <si>
    <t>TTJH0567</t>
  </si>
  <si>
    <t>鞍区颅咽管瘤切除术（实体性）</t>
  </si>
  <si>
    <t>TTJH0570</t>
  </si>
  <si>
    <t>开放性颅脑损伤清创缝合术</t>
  </si>
  <si>
    <t>消毒铺巾，局部伤口消毒，清创，清除碎骨片，异物及坏死组织，修补硬脑膜，双极止血。必要时放置引流装置，清创缝合，包扎。</t>
  </si>
  <si>
    <t>6岁以下（含6岁生日当天）儿童手术可按手术费的15%加收。不得再加收手术材料费、手术技术附加费、层流净化手术费。</t>
  </si>
  <si>
    <t>TTJH0580</t>
  </si>
  <si>
    <t>开放性脑外伤清创修补术</t>
  </si>
  <si>
    <t>TTJH0587</t>
  </si>
  <si>
    <t>凹陷骨折正复清创术</t>
  </si>
  <si>
    <t>TTJH1304</t>
  </si>
  <si>
    <t>第四脑室肿瘤切除术</t>
  </si>
  <si>
    <t>TTJH0482</t>
  </si>
  <si>
    <t>小脑桥脑角巨大肿瘤（大于5CM以上）（包括脑肿瘤、听神经瘤、胆脂瘤）</t>
  </si>
  <si>
    <t>TTJH0484</t>
  </si>
  <si>
    <t>硬膜静脉附近巨大占位病变（7.5CM）</t>
  </si>
  <si>
    <t>TTJH0485</t>
  </si>
  <si>
    <t>脑干占位性病变探查、清除术（肿瘤切除）</t>
  </si>
  <si>
    <t>TTJH0486</t>
  </si>
  <si>
    <t>三脑室及其附近占位病变、颅咽管瘤、巨大垂体瘤切除术</t>
  </si>
  <si>
    <t>TTJH0534</t>
  </si>
  <si>
    <t>脑组织移植术</t>
  </si>
  <si>
    <t>TTJH0537</t>
  </si>
  <si>
    <t>脑血管畸形切除术</t>
  </si>
  <si>
    <t>含小于4cm动静脉畸形畸形、动脉畸形、静脉畸形、海绵状血管瘤、动静脉瘘。</t>
  </si>
  <si>
    <t>大于4cm脑血管畸形、涉及重要功能区加收20%。6岁以下（含6岁生日当天）儿童手术可按手术费的15%加收。不得再加收手术材料费、手术技术附加费、层流净化手术费。</t>
  </si>
  <si>
    <t>TTJH0556</t>
  </si>
  <si>
    <t>脉络丛电烙术</t>
  </si>
  <si>
    <t>TTJH0564</t>
  </si>
  <si>
    <t>四叠体式松果体区肿瘤切除术</t>
  </si>
  <si>
    <t>TTJH0566</t>
  </si>
  <si>
    <t>脑干部位肿瘤切除术</t>
  </si>
  <si>
    <t>TTJH0562</t>
  </si>
  <si>
    <t>小脑桥脑角听神区瘤切除术</t>
  </si>
  <si>
    <t>TTJH0563</t>
  </si>
  <si>
    <t>颅底脑膜瘤摘除术</t>
  </si>
  <si>
    <t>TTJH0470</t>
  </si>
  <si>
    <t>颅底肿瘤切除术</t>
  </si>
  <si>
    <t>包括前、中颅窝颅内外沟通性肿瘤、前、中、后颅窝底肿瘤（鞍结节脑膜瘤、侵袭性垂体瘤、脊索瘤、神经鞘瘤）、颈静脉孔区肿瘤、上颌外旋颅底手术；不含胆脂瘤、囊肿。</t>
  </si>
  <si>
    <t>TTJH0471</t>
  </si>
  <si>
    <t>巨大岩斜坡脑膜瘤</t>
  </si>
  <si>
    <t>TTJH0536</t>
  </si>
  <si>
    <t>经口齿状突切除术</t>
  </si>
  <si>
    <t>TTJH0585</t>
  </si>
  <si>
    <t>颅骨死骨截除术</t>
  </si>
  <si>
    <t>TTJH0571</t>
  </si>
  <si>
    <t>颅骨修补术</t>
  </si>
  <si>
    <t>TTJH1134</t>
  </si>
  <si>
    <t>颅骨缺损修复术</t>
  </si>
  <si>
    <t>HGA83601</t>
  </si>
  <si>
    <t>经鼻内镜脑脊液鼻漏修补术</t>
  </si>
  <si>
    <t>止血纱布、膨胀海绵除外</t>
  </si>
  <si>
    <t>TTJH0529</t>
  </si>
  <si>
    <t>开颅脑积液漏修补术</t>
  </si>
  <si>
    <t>TTJH0548</t>
  </si>
  <si>
    <t>脑脊液鼻漏开颅修补术</t>
  </si>
  <si>
    <t>经颅脑脊液耳漏修补术</t>
  </si>
  <si>
    <t>TTJH0576</t>
  </si>
  <si>
    <t>脑脊膜膨出修补术</t>
  </si>
  <si>
    <t>TTJH0540</t>
  </si>
  <si>
    <t>眉间脑膜膨出开颅修补术</t>
  </si>
  <si>
    <t>TTJH0483</t>
  </si>
  <si>
    <t>后颅凹（椎一基动脉系统）动脉瘤（包括做动脉瘤探夹闭切除术）</t>
  </si>
  <si>
    <t>TTJH0545</t>
  </si>
  <si>
    <t>脑动脉瘤开颅夹闭术</t>
  </si>
  <si>
    <t>包括基底动脉瘤、大脑后动脉瘤；不含血管重建术。</t>
  </si>
  <si>
    <t>动脉瘤直径大于2.5cm，多夹除一个动脉瘤加收20%。6岁以下（含6岁生日当天）儿童手术可按手术费的15%加收。不得再加收手术材料费、手术技术附加费、层流净化手术费。</t>
  </si>
  <si>
    <t>TTJH0572</t>
  </si>
  <si>
    <t>侧脑室分流术</t>
  </si>
  <si>
    <t>侧脑室腹腔分流术内涵：常规消毒铺巾，于侧脑室额角穿刺点切开头皮至颅骨，电钻钻一孔，分流管脑室端穿刺额角，约5.5cm见脑脊液流出，再打通皮下隧道至腹腔，连接分流管，将分流管植入腹腔。固定分流管。逐层缝合皮层。</t>
  </si>
  <si>
    <t>脊髓蛛网膜下腔腹腔分流术同。6岁以下（含6岁生日当天）儿童手术可按手术费的15%加收。不得再加收手术材料费、手术技术附加费、层流净化手术费。</t>
  </si>
  <si>
    <t>TTJH0568</t>
  </si>
  <si>
    <t>侧脑室小脑延髓池分流术</t>
  </si>
  <si>
    <t>TTJH0472</t>
  </si>
  <si>
    <t>高位颈段髓内肿瘤</t>
  </si>
  <si>
    <t>TTJH0487</t>
  </si>
  <si>
    <t>脊髓内占位病变切除术</t>
  </si>
  <si>
    <t>TTJH0535</t>
  </si>
  <si>
    <t>脊髓动脉-静脉畸形切除术</t>
  </si>
  <si>
    <t>TTJH0549</t>
  </si>
  <si>
    <t>脊髓内肿瘤切除术(脊髓血管畸形)</t>
  </si>
  <si>
    <t>TTJH0542</t>
  </si>
  <si>
    <t>脊髓外硬膜内肿瘤切除术</t>
  </si>
  <si>
    <t>TTJH0569</t>
  </si>
  <si>
    <t>脊髓硬膜外肿瘤切除术</t>
  </si>
  <si>
    <t>TTJK0801</t>
  </si>
  <si>
    <t>脊神经根毁损术</t>
  </si>
  <si>
    <t>TTJH0586</t>
  </si>
  <si>
    <t>颈动脉暴露结扎术</t>
  </si>
  <si>
    <t>TTJH0772</t>
  </si>
  <si>
    <t>颈外动脉结扎术</t>
  </si>
  <si>
    <t>TTJH0836</t>
  </si>
  <si>
    <t>颈动脉结扎术</t>
  </si>
  <si>
    <t>TTJH0591</t>
  </si>
  <si>
    <t>脑下垂体阻滞术</t>
  </si>
  <si>
    <t>TTJH0559</t>
  </si>
  <si>
    <t>三叉神经感觉根切断术</t>
  </si>
  <si>
    <t>TTJH0579</t>
  </si>
  <si>
    <t>舌咽神经根切断术</t>
  </si>
  <si>
    <t>TTJH0589</t>
  </si>
  <si>
    <t>面神经切断术</t>
  </si>
  <si>
    <t>TTJH0593</t>
  </si>
  <si>
    <t>眶上神经切断术</t>
  </si>
  <si>
    <t>TTJH0594</t>
  </si>
  <si>
    <t>脑上神经切断术</t>
  </si>
  <si>
    <t>TTJH0725</t>
  </si>
  <si>
    <t>乙状窦进路神经切除术</t>
  </si>
  <si>
    <t>TTJH0733</t>
  </si>
  <si>
    <t>翼管神经阻断术</t>
  </si>
  <si>
    <t>TTJH0802</t>
  </si>
  <si>
    <t>嘴上神经切除术</t>
  </si>
  <si>
    <t>TTJH0842</t>
  </si>
  <si>
    <t>三叉神经撕脱术</t>
  </si>
  <si>
    <t>TTJH0168</t>
  </si>
  <si>
    <t>腰交感神经截除术(双侧)</t>
  </si>
  <si>
    <t>TTJH0179</t>
  </si>
  <si>
    <t>腰交感神经截除术(单侧)</t>
  </si>
  <si>
    <t>HCW72103</t>
  </si>
  <si>
    <t>交感神经毁损术</t>
  </si>
  <si>
    <t>在具有无菌、抢救设备的治疗室或CT室内，基本生命体征监测，局麻或全麻下，神经定位准确(C臂或CT下定位)，消毒，试验量局麻药，穿刺注射毁损药物，穿刺点敷料固定。不含C型臂、CT引导。</t>
  </si>
  <si>
    <t>尿管、穿刺套件，C型臂或CT引导、辅助导航方法</t>
  </si>
  <si>
    <t>以1根神经丛为基价，每增加1根加收不超过50%。</t>
  </si>
  <si>
    <t>HCW72102</t>
  </si>
  <si>
    <t>交感神经射频毁损术</t>
  </si>
  <si>
    <t>在具有无菌、抢救设备的治疗室或CT室内，基本生命体征监测，局麻或全麻下，神经定位准确(C臂或CT下定位)，消毒，局麻，射频针穿刺，射频治疗，穿刺点敷料固定。不含C型臂、CT引导。</t>
  </si>
  <si>
    <t>射频材料、穿刺套件，尿管、C型臂或CT引导、辅助导航方法</t>
  </si>
  <si>
    <t>TTJH0533</t>
  </si>
  <si>
    <t>颅神经微血管减压术</t>
  </si>
  <si>
    <t>TTJH0850</t>
  </si>
  <si>
    <t>三叉N松解术</t>
  </si>
  <si>
    <t>6岁以下（含6岁生日当天）儿童手术可按手术费的15%加收。不再收取手术技术附加费、手术材料费。</t>
  </si>
  <si>
    <t>TTJH0854</t>
  </si>
  <si>
    <t>舌神经、舌下神经、面神经移植术</t>
  </si>
  <si>
    <t>TTJH1210</t>
  </si>
  <si>
    <t>神经移植术</t>
  </si>
  <si>
    <t>TTJK0778</t>
  </si>
  <si>
    <t>半月神经节阻滞术</t>
  </si>
  <si>
    <t>TTJK0779</t>
  </si>
  <si>
    <t>三叉神经阻滞</t>
  </si>
  <si>
    <t>枝</t>
  </si>
  <si>
    <t>TTJK0780</t>
  </si>
  <si>
    <t>面神经阻滞</t>
  </si>
  <si>
    <t>TTJK0781</t>
  </si>
  <si>
    <t>星状神经节阻滞</t>
  </si>
  <si>
    <t>TTJK0782</t>
  </si>
  <si>
    <t>颈胸交感神经节阻滞</t>
  </si>
  <si>
    <t>节/次</t>
  </si>
  <si>
    <t>TTJK0783</t>
  </si>
  <si>
    <t>腰交感神经节阻滞</t>
  </si>
  <si>
    <t>TTJK0784</t>
  </si>
  <si>
    <t>腰骶神经丛阻滞</t>
  </si>
  <si>
    <t>TTJK0785</t>
  </si>
  <si>
    <t>闭孔神经阻滞</t>
  </si>
  <si>
    <t>TTJK0786</t>
  </si>
  <si>
    <t>坐骨神经阻滞</t>
  </si>
  <si>
    <t>TTJK0787</t>
  </si>
  <si>
    <t>股神经阻滞</t>
  </si>
  <si>
    <t>TTJK0788</t>
  </si>
  <si>
    <t>其它神经节阻滞</t>
  </si>
  <si>
    <t>TTJK0793</t>
  </si>
  <si>
    <t>臀上皮神经阻滞</t>
  </si>
  <si>
    <t>TTJK0795</t>
  </si>
  <si>
    <t>肋间神经阻滞</t>
  </si>
  <si>
    <t>枝/次</t>
  </si>
  <si>
    <t>TTJK0797</t>
  </si>
  <si>
    <t>腹腔神经节阻滞术</t>
  </si>
  <si>
    <t>含一次性穿刺针、电极（限用4例）</t>
  </si>
  <si>
    <t>TTJK0515</t>
  </si>
  <si>
    <t>脑电治疗</t>
  </si>
  <si>
    <t>FJZ05703</t>
  </si>
  <si>
    <t>32导脑电多导睡眠监测</t>
  </si>
  <si>
    <t>含心电、32导脑电、肌电、眼电电极的安装，胸腹式呼吸监测、口鼻气流、鼾声、体位和血氧饱和度传感器的安装，整夜监测，同时摄像观测患者行为，人工报告。</t>
  </si>
  <si>
    <t>16导脑电多导睡眠监测减收40元</t>
  </si>
  <si>
    <t>FJZ05704</t>
  </si>
  <si>
    <t>分段睡眠监测-智能压力滴定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</si>
  <si>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智能呼吸机，呼吸机自动调压，必要时人工干预。全夜人工值守3—4小时，可使用视频监控。观察各项记录信号及时处理电极脱落及紧急事件，如突发严重心律失常等。人工报告。</t>
  </si>
  <si>
    <t>FJZ05705</t>
  </si>
  <si>
    <t>分段睡眠监测-手工压力滴定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</si>
  <si>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呼吸机，根据患者呼吸气流、血氧饱和度及脑电图(睡眠觉醒情况)调节合适的治疗压力3—4小时。观察各项记录信号或使用视频监控器及时处理电极脱落及紧急事件，如突发严重心律失常等。人工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</si>
</sst>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 \ \ \ @"/>
  </numFmts>
  <fonts count="84">
    <font>
      <sz val="11"/>
      <color theme="1"/>
      <name val="宋体"/>
      <charset val="134"/>
      <scheme val="minor"/>
    </font>
    <font>
      <sz val="11"/>
      <name val="宋体"/>
      <charset val="134"/>
      <scheme val="minor"/>
    </font>
    <font>
      <sz val="11"/>
      <name val="仿宋_GB2312"/>
      <charset val="134"/>
    </font>
    <font>
      <sz val="12"/>
      <name val="黑体"/>
      <charset val="134"/>
    </font>
    <font>
      <sz val="22"/>
      <name val="方正小标宋_GBK"/>
      <charset val="134"/>
    </font>
    <font>
      <sz val="12"/>
      <name val="仿宋_GB2312"/>
      <charset val="134"/>
    </font>
    <font>
      <sz val="11"/>
      <name val="黑体"/>
      <charset val="134"/>
    </font>
    <font>
      <sz val="12"/>
      <color theme="1"/>
      <name val="仿宋_GB2312"/>
      <charset val="134"/>
    </font>
    <font>
      <sz val="12"/>
      <color rgb="FF000000"/>
      <name val="仿宋_GB2312"/>
      <charset val="134"/>
    </font>
    <font>
      <sz val="11"/>
      <color rgb="FF000000"/>
      <name val="宋体"/>
      <charset val="134"/>
      <scheme val="minor"/>
    </font>
    <font>
      <sz val="12"/>
      <color theme="1"/>
      <name val="黑体"/>
      <charset val="134"/>
    </font>
    <font>
      <sz val="12"/>
      <color indexed="8"/>
      <name val="仿宋_GB2312"/>
      <charset val="134"/>
    </font>
    <font>
      <sz val="12"/>
      <name val="宋体"/>
      <charset val="134"/>
      <scheme val="minor"/>
    </font>
    <font>
      <sz val="20"/>
      <name val="方正小标宋_GBK"/>
      <charset val="134"/>
    </font>
    <font>
      <sz val="12"/>
      <name val="宋体"/>
      <charset val="134"/>
      <scheme val="major"/>
    </font>
    <font>
      <b/>
      <i/>
      <sz val="12"/>
      <name val="宋体"/>
      <charset val="134"/>
      <scheme val="major"/>
    </font>
    <font>
      <sz val="12"/>
      <name val="宋体"/>
      <charset val="134"/>
    </font>
    <font>
      <strike/>
      <sz val="12"/>
      <name val="宋体"/>
      <charset val="134"/>
      <scheme val="major"/>
    </font>
    <font>
      <i/>
      <sz val="12"/>
      <name val="宋体"/>
      <charset val="134"/>
    </font>
    <font>
      <sz val="10"/>
      <name val="宋体"/>
      <charset val="134"/>
      <scheme val="minor"/>
    </font>
    <font>
      <b/>
      <sz val="16"/>
      <name val="方正小标宋_GBK"/>
      <charset val="134"/>
    </font>
    <font>
      <sz val="10"/>
      <name val="SimHei"/>
      <charset val="134"/>
    </font>
    <font>
      <sz val="10"/>
      <name val="仿宋_GB2312"/>
      <charset val="134"/>
    </font>
    <font>
      <b/>
      <i/>
      <u/>
      <sz val="10"/>
      <name val="仿宋_GB2312"/>
      <charset val="134"/>
    </font>
    <font>
      <sz val="12"/>
      <color theme="1"/>
      <name val="宋体"/>
      <charset val="134"/>
      <scheme val="minor"/>
    </font>
    <font>
      <strike/>
      <sz val="11"/>
      <color theme="1"/>
      <name val="宋体"/>
      <charset val="134"/>
      <scheme val="minor"/>
    </font>
    <font>
      <sz val="10"/>
      <color theme="1"/>
      <name val="宋体"/>
      <charset val="134"/>
      <scheme val="minor"/>
    </font>
    <font>
      <sz val="10"/>
      <color theme="1"/>
      <name val="Times New Roman Regular"/>
      <charset val="134"/>
    </font>
    <font>
      <sz val="10"/>
      <color theme="1"/>
      <name val="宋体"/>
      <charset val="134"/>
    </font>
    <font>
      <sz val="22"/>
      <color theme="1"/>
      <name val="方正小标宋_GBK"/>
      <charset val="134"/>
    </font>
    <font>
      <strike/>
      <sz val="12"/>
      <color theme="1"/>
      <name val="仿宋_GB2312"/>
      <charset val="134"/>
    </font>
    <font>
      <sz val="12"/>
      <color theme="1"/>
      <name val="Times New Roman"/>
      <charset val="134"/>
    </font>
    <font>
      <sz val="12"/>
      <name val="Times New Roman"/>
      <charset val="134"/>
    </font>
    <font>
      <sz val="11"/>
      <name val="Times New Roman"/>
      <charset val="134"/>
    </font>
    <font>
      <sz val="16"/>
      <name val="Times New Roman"/>
      <charset val="134"/>
    </font>
    <font>
      <sz val="18"/>
      <name val="黑体"/>
      <charset val="0"/>
    </font>
    <font>
      <sz val="20"/>
      <name val="Times New Roman"/>
      <charset val="134"/>
    </font>
    <font>
      <sz val="14"/>
      <name val="宋体"/>
      <charset val="134"/>
    </font>
    <font>
      <sz val="14"/>
      <name val="Times New Roman"/>
      <charset val="134"/>
    </font>
    <font>
      <strike/>
      <sz val="14"/>
      <name val="Times New Roman"/>
      <charset val="134"/>
    </font>
    <font>
      <sz val="8"/>
      <name val="仿宋_GB2312"/>
      <charset val="134"/>
    </font>
    <font>
      <sz val="20"/>
      <name val="宋体"/>
      <charset val="134"/>
    </font>
    <font>
      <sz val="20"/>
      <name val="黑体"/>
      <charset val="134"/>
    </font>
    <font>
      <sz val="12"/>
      <name val="Arial"/>
      <charset val="134"/>
    </font>
    <font>
      <i/>
      <sz val="12"/>
      <name val="仿宋_GB2312"/>
      <charset val="134"/>
    </font>
    <font>
      <strike/>
      <sz val="12"/>
      <name val="仿宋_GB2312"/>
      <charset val="134"/>
    </font>
    <font>
      <b/>
      <sz val="12"/>
      <name val="仿宋_GB2312"/>
      <charset val="134"/>
    </font>
    <font>
      <sz val="18"/>
      <name val="方正小标宋_GBK"/>
      <charset val="134"/>
    </font>
    <font>
      <sz val="11"/>
      <color indexed="8"/>
      <name val="宋体"/>
      <charset val="134"/>
      <scheme val="minor"/>
    </font>
    <font>
      <b/>
      <sz val="12"/>
      <color theme="1"/>
      <name val="仿宋_GB2312"/>
      <charset val="134"/>
    </font>
    <font>
      <sz val="12"/>
      <color theme="1"/>
      <name val="Times New Roman Regular"/>
      <charset val="134"/>
    </font>
    <font>
      <sz val="11"/>
      <color theme="1"/>
      <name val="Times New Roman Regular"/>
      <charset val="134"/>
    </font>
    <font>
      <strike/>
      <sz val="12"/>
      <color theme="1"/>
      <name val="Times New Roman Regular"/>
      <charset val="134"/>
    </font>
    <font>
      <sz val="11"/>
      <name val="Times New Roman Regular"/>
      <charset val="134"/>
    </font>
    <font>
      <sz val="16"/>
      <name val="Times New Roman Regular"/>
      <charset val="134"/>
    </font>
    <font>
      <b/>
      <sz val="12"/>
      <name val="Times New Roman Regular"/>
      <charset val="134"/>
    </font>
    <font>
      <sz val="12"/>
      <color rgb="FFFF0000"/>
      <name val="仿宋_GB2312"/>
      <charset val="134"/>
    </font>
    <font>
      <strike/>
      <sz val="12"/>
      <color rgb="FFFF0000"/>
      <name val="仿宋_GB2312"/>
      <charset val="134"/>
    </font>
    <font>
      <sz val="20"/>
      <color theme="1"/>
      <name val="方正小标宋_GBK"/>
      <charset val="134"/>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rgb="FF000000"/>
      <name val="宋体"/>
      <charset val="134"/>
    </font>
    <font>
      <sz val="12"/>
      <name val="Times New Roman Regular"/>
      <charset val="134"/>
    </font>
    <font>
      <b/>
      <sz val="12"/>
      <name val="黑体"/>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3" borderId="15"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6" applyNumberFormat="0" applyFill="0" applyAlignment="0" applyProtection="0">
      <alignment vertical="center"/>
    </xf>
    <xf numFmtId="0" fontId="66" fillId="0" borderId="16" applyNumberFormat="0" applyFill="0" applyAlignment="0" applyProtection="0">
      <alignment vertical="center"/>
    </xf>
    <xf numFmtId="0" fontId="67" fillId="0" borderId="17" applyNumberFormat="0" applyFill="0" applyAlignment="0" applyProtection="0">
      <alignment vertical="center"/>
    </xf>
    <xf numFmtId="0" fontId="67" fillId="0" borderId="0" applyNumberFormat="0" applyFill="0" applyBorder="0" applyAlignment="0" applyProtection="0">
      <alignment vertical="center"/>
    </xf>
    <xf numFmtId="0" fontId="68" fillId="4" borderId="18" applyNumberFormat="0" applyAlignment="0" applyProtection="0">
      <alignment vertical="center"/>
    </xf>
    <xf numFmtId="0" fontId="69" fillId="5" borderId="19" applyNumberFormat="0" applyAlignment="0" applyProtection="0">
      <alignment vertical="center"/>
    </xf>
    <xf numFmtId="0" fontId="70" fillId="5" borderId="18" applyNumberFormat="0" applyAlignment="0" applyProtection="0">
      <alignment vertical="center"/>
    </xf>
    <xf numFmtId="0" fontId="71" fillId="6" borderId="20" applyNumberFormat="0" applyAlignment="0" applyProtection="0">
      <alignment vertical="center"/>
    </xf>
    <xf numFmtId="0" fontId="72" fillId="0" borderId="21" applyNumberFormat="0" applyFill="0" applyAlignment="0" applyProtection="0">
      <alignment vertical="center"/>
    </xf>
    <xf numFmtId="0" fontId="73" fillId="0" borderId="22" applyNumberFormat="0" applyFill="0" applyAlignment="0" applyProtection="0">
      <alignment vertical="center"/>
    </xf>
    <xf numFmtId="0" fontId="74" fillId="7" borderId="0" applyNumberFormat="0" applyBorder="0" applyAlignment="0" applyProtection="0">
      <alignment vertical="center"/>
    </xf>
    <xf numFmtId="0" fontId="75" fillId="8" borderId="0" applyNumberFormat="0" applyBorder="0" applyAlignment="0" applyProtection="0">
      <alignment vertical="center"/>
    </xf>
    <xf numFmtId="0" fontId="76" fillId="9" borderId="0" applyNumberFormat="0" applyBorder="0" applyAlignment="0" applyProtection="0">
      <alignment vertical="center"/>
    </xf>
    <xf numFmtId="0" fontId="77" fillId="10" borderId="0" applyNumberFormat="0" applyBorder="0" applyAlignment="0" applyProtection="0">
      <alignment vertical="center"/>
    </xf>
    <xf numFmtId="0" fontId="78" fillId="11" borderId="0" applyNumberFormat="0" applyBorder="0" applyAlignment="0" applyProtection="0">
      <alignment vertical="center"/>
    </xf>
    <xf numFmtId="0" fontId="78"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78" fillId="15" borderId="0" applyNumberFormat="0" applyBorder="0" applyAlignment="0" applyProtection="0">
      <alignment vertical="center"/>
    </xf>
    <xf numFmtId="0" fontId="78" fillId="16" borderId="0" applyNumberFormat="0" applyBorder="0" applyAlignment="0" applyProtection="0">
      <alignment vertical="center"/>
    </xf>
    <xf numFmtId="0" fontId="77" fillId="17" borderId="0" applyNumberFormat="0" applyBorder="0" applyAlignment="0" applyProtection="0">
      <alignment vertical="center"/>
    </xf>
    <xf numFmtId="0" fontId="77" fillId="18" borderId="0" applyNumberFormat="0" applyBorder="0" applyAlignment="0" applyProtection="0">
      <alignment vertical="center"/>
    </xf>
    <xf numFmtId="0" fontId="78" fillId="19" borderId="0" applyNumberFormat="0" applyBorder="0" applyAlignment="0" applyProtection="0">
      <alignment vertical="center"/>
    </xf>
    <xf numFmtId="0" fontId="78" fillId="20" borderId="0" applyNumberFormat="0" applyBorder="0" applyAlignment="0" applyProtection="0">
      <alignment vertical="center"/>
    </xf>
    <xf numFmtId="0" fontId="77" fillId="21" borderId="0" applyNumberFormat="0" applyBorder="0" applyAlignment="0" applyProtection="0">
      <alignment vertical="center"/>
    </xf>
    <xf numFmtId="0" fontId="77" fillId="22" borderId="0" applyNumberFormat="0" applyBorder="0" applyAlignment="0" applyProtection="0">
      <alignment vertical="center"/>
    </xf>
    <xf numFmtId="0" fontId="78" fillId="23" borderId="0" applyNumberFormat="0" applyBorder="0" applyAlignment="0" applyProtection="0">
      <alignment vertical="center"/>
    </xf>
    <xf numFmtId="0" fontId="78"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78" fillId="27" borderId="0" applyNumberFormat="0" applyBorder="0" applyAlignment="0" applyProtection="0">
      <alignment vertical="center"/>
    </xf>
    <xf numFmtId="0" fontId="78"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78" fillId="31" borderId="0" applyNumberFormat="0" applyBorder="0" applyAlignment="0" applyProtection="0">
      <alignment vertical="center"/>
    </xf>
    <xf numFmtId="0" fontId="78" fillId="32" borderId="0" applyNumberFormat="0" applyBorder="0" applyAlignment="0" applyProtection="0">
      <alignment vertical="center"/>
    </xf>
    <xf numFmtId="0" fontId="7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9" fillId="0" borderId="0" applyProtection="0">
      <alignment vertical="center"/>
    </xf>
    <xf numFmtId="0" fontId="80" fillId="0" borderId="0">
      <alignment vertical="center"/>
    </xf>
    <xf numFmtId="0" fontId="0" fillId="0" borderId="0">
      <alignment vertical="center"/>
    </xf>
    <xf numFmtId="0" fontId="0" fillId="0" borderId="0">
      <alignment vertical="center"/>
    </xf>
  </cellStyleXfs>
  <cellXfs count="32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3"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176" fontId="8" fillId="0" borderId="1" xfId="0" applyNumberFormat="1" applyFont="1" applyFill="1" applyBorder="1" applyAlignment="1">
      <alignment vertical="center"/>
    </xf>
    <xf numFmtId="0" fontId="5" fillId="0" borderId="1" xfId="0" applyFont="1" applyFill="1" applyBorder="1" applyAlignment="1">
      <alignment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53"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52" applyFont="1" applyFill="1" applyBorder="1" applyAlignment="1" applyProtection="1">
      <alignment horizontal="center" vertical="center" wrapText="1"/>
    </xf>
    <xf numFmtId="0" fontId="5" fillId="0" borderId="1" xfId="52" applyFont="1" applyFill="1" applyBorder="1" applyAlignment="1" applyProtection="1">
      <alignment horizontal="left" vertical="center" wrapText="1"/>
    </xf>
    <xf numFmtId="0" fontId="2" fillId="0" borderId="1" xfId="54" applyFont="1" applyFill="1" applyBorder="1" applyAlignment="1">
      <alignment horizontal="left" vertical="center" wrapText="1"/>
    </xf>
    <xf numFmtId="0" fontId="5" fillId="0" borderId="1" xfId="54" applyFont="1" applyFill="1" applyBorder="1" applyAlignment="1">
      <alignment horizontal="left" vertical="center" wrapText="1"/>
    </xf>
    <xf numFmtId="0" fontId="5" fillId="0" borderId="1" xfId="54"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0" xfId="0" applyFont="1" applyFill="1" applyAlignment="1">
      <alignment horizontal="left" vertical="center" wrapText="1"/>
    </xf>
    <xf numFmtId="177" fontId="5" fillId="0" borderId="1" xfId="0" applyNumberFormat="1" applyFont="1" applyFill="1" applyBorder="1" applyAlignment="1">
      <alignment horizontal="center" vertical="center" wrapText="1"/>
    </xf>
    <xf numFmtId="0" fontId="12" fillId="0" borderId="1" xfId="0" applyFont="1" applyFill="1" applyBorder="1">
      <alignment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12" fillId="0" borderId="0" xfId="0" applyFont="1" applyFill="1" applyAlignment="1">
      <alignment horizontal="left" vertical="center"/>
    </xf>
    <xf numFmtId="49" fontId="3"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3" fillId="0"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78" fontId="3" fillId="0" borderId="6"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top" wrapText="1"/>
    </xf>
    <xf numFmtId="0" fontId="16" fillId="0" borderId="1" xfId="0" applyFont="1" applyFill="1" applyBorder="1" applyAlignment="1">
      <alignment horizontal="center" vertical="center" wrapText="1"/>
    </xf>
    <xf numFmtId="0" fontId="12" fillId="0" borderId="1" xfId="0" applyFont="1" applyFill="1" applyBorder="1" applyAlignment="1">
      <alignment vertical="center"/>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top"/>
    </xf>
    <xf numFmtId="0" fontId="16" fillId="0" borderId="1" xfId="0" applyFont="1" applyFill="1" applyBorder="1" applyAlignment="1" applyProtection="1">
      <alignment horizontal="justify" vertical="center" wrapText="1"/>
      <protection locked="0"/>
    </xf>
    <xf numFmtId="0" fontId="16" fillId="0" borderId="1" xfId="0" applyFont="1" applyFill="1" applyBorder="1" applyAlignment="1">
      <alignment vertical="center" wrapText="1"/>
    </xf>
    <xf numFmtId="0" fontId="16" fillId="0" borderId="1" xfId="0" applyFont="1" applyFill="1" applyBorder="1" applyAlignment="1">
      <alignment vertical="center"/>
    </xf>
    <xf numFmtId="0" fontId="1" fillId="0" borderId="8" xfId="0" applyFont="1" applyFill="1" applyBorder="1" applyAlignment="1">
      <alignment horizontal="center" vertical="center"/>
    </xf>
    <xf numFmtId="0" fontId="16" fillId="0" borderId="1" xfId="0" applyFont="1" applyFill="1" applyBorder="1" applyAlignment="1">
      <alignment horizontal="justify" vertical="center" wrapText="1"/>
    </xf>
    <xf numFmtId="0" fontId="18" fillId="0" borderId="1" xfId="0" applyFont="1" applyFill="1" applyBorder="1" applyAlignment="1">
      <alignment horizontal="left" vertical="center" wrapText="1" indent="3"/>
    </xf>
    <xf numFmtId="0" fontId="16" fillId="0" borderId="1" xfId="0" applyFont="1" applyFill="1" applyBorder="1" applyAlignment="1">
      <alignment horizontal="left" vertical="center" wrapText="1" indent="3"/>
    </xf>
    <xf numFmtId="0" fontId="16" fillId="0" borderId="1" xfId="0" applyFont="1" applyFill="1" applyBorder="1" applyAlignment="1">
      <alignment horizontal="left" vertical="center" wrapText="1" indent="2"/>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7" xfId="0" applyFont="1" applyFill="1" applyBorder="1" applyAlignment="1">
      <alignment horizontal="center" vertical="top"/>
    </xf>
    <xf numFmtId="0" fontId="16" fillId="0" borderId="8" xfId="0" applyFont="1" applyFill="1" applyBorder="1" applyAlignment="1">
      <alignment horizontal="center" vertical="top"/>
    </xf>
    <xf numFmtId="0" fontId="16" fillId="0" borderId="9" xfId="0" applyFont="1" applyFill="1" applyBorder="1" applyAlignment="1">
      <alignment horizontal="center" vertical="top"/>
    </xf>
    <xf numFmtId="0" fontId="16" fillId="0" borderId="9" xfId="0" applyFont="1" applyFill="1" applyBorder="1" applyAlignment="1">
      <alignment horizontal="left" vertical="center" wrapText="1"/>
    </xf>
    <xf numFmtId="1" fontId="16" fillId="0" borderId="1" xfId="0" applyNumberFormat="1" applyFont="1" applyFill="1" applyBorder="1" applyAlignment="1">
      <alignment horizontal="left" vertical="center" wrapText="1"/>
    </xf>
    <xf numFmtId="0" fontId="1" fillId="0" borderId="0" xfId="0" applyFont="1" applyFill="1" applyAlignment="1">
      <alignment vertical="center"/>
    </xf>
    <xf numFmtId="0" fontId="19"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20" fillId="0" borderId="0" xfId="0" applyNumberFormat="1" applyFont="1" applyFill="1" applyAlignment="1">
      <alignment horizontal="center" vertical="center" wrapText="1"/>
    </xf>
    <xf numFmtId="0" fontId="20" fillId="0" borderId="0" xfId="0" applyNumberFormat="1" applyFont="1" applyFill="1" applyAlignment="1">
      <alignment horizontal="left" vertical="center" wrapText="1"/>
    </xf>
    <xf numFmtId="0" fontId="21" fillId="0" borderId="5"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top" wrapText="1"/>
    </xf>
    <xf numFmtId="178" fontId="21"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vertical="center" wrapText="1"/>
    </xf>
    <xf numFmtId="0" fontId="22" fillId="0" borderId="5" xfId="0" applyFont="1" applyFill="1" applyBorder="1" applyAlignment="1">
      <alignment horizontal="left" vertical="center" wrapText="1"/>
    </xf>
    <xf numFmtId="0" fontId="22" fillId="0" borderId="5" xfId="52" applyFont="1" applyFill="1" applyBorder="1" applyAlignment="1">
      <alignment horizontal="left" vertical="center" wrapText="1"/>
    </xf>
    <xf numFmtId="0" fontId="22" fillId="0" borderId="5" xfId="0" applyFont="1" applyFill="1" applyBorder="1" applyAlignment="1">
      <alignment horizontal="left" vertical="center"/>
    </xf>
    <xf numFmtId="1" fontId="22" fillId="0" borderId="5" xfId="0" applyNumberFormat="1" applyFont="1" applyFill="1" applyBorder="1" applyAlignment="1">
      <alignment horizontal="center" vertical="center" wrapText="1"/>
    </xf>
    <xf numFmtId="1" fontId="22" fillId="0" borderId="5"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4" fillId="2" borderId="0" xfId="0" applyFont="1" applyFill="1" applyAlignment="1">
      <alignment vertical="center"/>
    </xf>
    <xf numFmtId="0" fontId="25" fillId="2" borderId="0" xfId="0" applyFont="1" applyFill="1" applyAlignment="1">
      <alignment vertical="center"/>
    </xf>
    <xf numFmtId="0" fontId="0" fillId="0" borderId="0" xfId="0" applyFill="1" applyAlignment="1">
      <alignment vertical="center"/>
    </xf>
    <xf numFmtId="0" fontId="0" fillId="0" borderId="0" xfId="0" applyFill="1" applyAlignment="1"/>
    <xf numFmtId="0" fontId="0" fillId="2" borderId="0" xfId="0" applyFill="1" applyAlignment="1">
      <alignment vertical="center"/>
    </xf>
    <xf numFmtId="0" fontId="0" fillId="2" borderId="0" xfId="0" applyFill="1" applyAlignment="1">
      <alignment horizontal="left" vertical="center"/>
    </xf>
    <xf numFmtId="49" fontId="26" fillId="0" borderId="0" xfId="0" applyNumberFormat="1" applyFont="1" applyFill="1" applyAlignment="1">
      <alignment vertical="center"/>
    </xf>
    <xf numFmtId="0" fontId="26" fillId="0" borderId="0" xfId="0" applyFont="1" applyFill="1" applyAlignment="1">
      <alignment vertical="center"/>
    </xf>
    <xf numFmtId="0" fontId="27" fillId="2" borderId="0" xfId="0" applyFont="1" applyFill="1" applyAlignment="1">
      <alignment horizontal="left" vertical="center"/>
    </xf>
    <xf numFmtId="0" fontId="28" fillId="2" borderId="0" xfId="0" applyFont="1" applyFill="1" applyAlignment="1">
      <alignment horizontal="left" vertical="center"/>
    </xf>
    <xf numFmtId="0" fontId="10" fillId="0" borderId="7" xfId="0" applyFont="1" applyFill="1" applyBorder="1" applyAlignment="1">
      <alignment horizontal="left" vertical="center"/>
    </xf>
    <xf numFmtId="49" fontId="2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55" applyNumberFormat="1" applyFont="1" applyFill="1" applyBorder="1" applyAlignment="1">
      <alignment horizontal="center" vertical="center" wrapText="1"/>
    </xf>
    <xf numFmtId="0" fontId="10" fillId="0" borderId="1" xfId="55" applyFont="1" applyFill="1" applyBorder="1" applyAlignment="1">
      <alignment horizontal="center" vertical="center" wrapText="1"/>
    </xf>
    <xf numFmtId="0" fontId="10" fillId="0" borderId="1" xfId="55"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vertical="center"/>
    </xf>
    <xf numFmtId="0" fontId="7" fillId="0" borderId="1" xfId="0" applyFont="1" applyFill="1" applyBorder="1" applyAlignment="1">
      <alignment vertical="center"/>
    </xf>
    <xf numFmtId="0" fontId="3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xf>
    <xf numFmtId="0" fontId="30" fillId="0" borderId="1" xfId="0" applyFont="1" applyFill="1" applyBorder="1" applyAlignment="1">
      <alignment horizontal="left" vertical="center"/>
    </xf>
    <xf numFmtId="0" fontId="31" fillId="0" borderId="0" xfId="0" applyFont="1" applyFill="1" applyAlignment="1">
      <alignment vertical="center"/>
    </xf>
    <xf numFmtId="0" fontId="3" fillId="0" borderId="0" xfId="0" applyFont="1" applyFill="1" applyBorder="1" applyAlignment="1">
      <alignment horizontal="center" vertical="center"/>
    </xf>
    <xf numFmtId="0" fontId="32" fillId="0" borderId="0" xfId="51" applyFont="1" applyFill="1" applyAlignment="1">
      <alignment horizontal="left" vertical="center" wrapText="1"/>
    </xf>
    <xf numFmtId="0" fontId="32" fillId="0" borderId="0" xfId="51" applyFont="1" applyFill="1" applyAlignment="1">
      <alignment vertical="center" wrapText="1"/>
    </xf>
    <xf numFmtId="0" fontId="32" fillId="0" borderId="0" xfId="0" applyFont="1" applyFill="1" applyAlignment="1">
      <alignment horizontal="left" vertical="center"/>
    </xf>
    <xf numFmtId="0" fontId="33" fillId="0" borderId="0" xfId="51" applyFont="1" applyFill="1" applyAlignment="1" applyProtection="1">
      <alignment horizontal="center" vertical="center" wrapText="1"/>
      <protection locked="0"/>
    </xf>
    <xf numFmtId="0" fontId="33" fillId="0" borderId="0" xfId="51" applyFont="1" applyFill="1" applyAlignment="1">
      <alignment horizontal="left" vertical="center" wrapText="1"/>
    </xf>
    <xf numFmtId="0" fontId="33" fillId="0" borderId="0" xfId="51" applyFont="1" applyFill="1" applyBorder="1" applyAlignment="1">
      <alignment horizontal="center" vertical="center" wrapText="1"/>
    </xf>
    <xf numFmtId="0" fontId="34" fillId="0" borderId="0" xfId="0" applyFont="1" applyFill="1" applyAlignment="1">
      <alignment horizontal="left" vertical="center"/>
    </xf>
    <xf numFmtId="0" fontId="35" fillId="0" borderId="0" xfId="0" applyFont="1" applyFill="1" applyBorder="1" applyAlignment="1">
      <alignment horizontal="center" vertical="center" wrapText="1"/>
    </xf>
    <xf numFmtId="0" fontId="36" fillId="0" borderId="0" xfId="51" applyFont="1" applyFill="1" applyBorder="1" applyAlignment="1" applyProtection="1">
      <alignment horizontal="left" vertical="center" wrapText="1"/>
      <protection locked="0"/>
    </xf>
    <xf numFmtId="0" fontId="36"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left" vertical="center" wrapText="1"/>
      <protection locked="0"/>
    </xf>
    <xf numFmtId="49" fontId="3" fillId="0" borderId="1" xfId="5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8" fillId="0" borderId="1" xfId="51" applyFont="1" applyBorder="1" applyAlignment="1">
      <alignment horizontal="left" vertical="center" wrapText="1"/>
    </xf>
    <xf numFmtId="0" fontId="37" fillId="0" borderId="1" xfId="51" applyFont="1" applyBorder="1" applyAlignment="1">
      <alignment horizontal="lef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51" applyFont="1" applyFill="1" applyBorder="1" applyAlignment="1">
      <alignment horizontal="left" vertical="center" wrapText="1"/>
    </xf>
    <xf numFmtId="0" fontId="37" fillId="0" borderId="1" xfId="51" applyFont="1" applyFill="1" applyBorder="1" applyAlignment="1">
      <alignment horizontal="left" vertical="center" wrapText="1"/>
    </xf>
    <xf numFmtId="49" fontId="37" fillId="0" borderId="1" xfId="51" applyNumberFormat="1" applyFont="1" applyBorder="1" applyAlignment="1">
      <alignment horizontal="left" vertical="center" wrapText="1"/>
    </xf>
    <xf numFmtId="0" fontId="38" fillId="0" borderId="7" xfId="0" applyFont="1" applyFill="1" applyBorder="1" applyAlignment="1">
      <alignment horizontal="left" vertical="center" wrapText="1"/>
    </xf>
    <xf numFmtId="0" fontId="38" fillId="0" borderId="1" xfId="0" applyFont="1" applyFill="1" applyBorder="1" applyAlignment="1">
      <alignment horizontal="left" vertical="center"/>
    </xf>
    <xf numFmtId="0" fontId="38" fillId="0" borderId="7" xfId="51" applyFont="1" applyFill="1" applyBorder="1" applyAlignment="1" applyProtection="1">
      <alignment horizontal="left" vertical="center" wrapText="1"/>
      <protection locked="0"/>
    </xf>
    <xf numFmtId="0" fontId="38" fillId="0" borderId="1" xfId="51" applyFont="1" applyFill="1" applyBorder="1" applyAlignment="1" applyProtection="1">
      <alignment horizontal="left" vertical="center" wrapText="1"/>
      <protection locked="0"/>
    </xf>
    <xf numFmtId="0" fontId="38" fillId="0" borderId="7" xfId="51" applyFont="1" applyFill="1" applyBorder="1" applyAlignment="1" applyProtection="1">
      <alignment horizontal="center" vertical="center" wrapText="1"/>
      <protection locked="0"/>
    </xf>
    <xf numFmtId="0" fontId="38" fillId="0" borderId="1" xfId="52" applyFont="1" applyFill="1" applyBorder="1" applyAlignment="1" applyProtection="1">
      <alignment horizontal="left" vertical="center" wrapText="1"/>
    </xf>
    <xf numFmtId="0" fontId="38" fillId="0" borderId="7" xfId="0" applyFont="1" applyFill="1" applyBorder="1" applyAlignment="1">
      <alignment horizontal="center" vertical="center" wrapText="1"/>
    </xf>
    <xf numFmtId="0" fontId="37" fillId="0" borderId="7" xfId="0" applyFont="1" applyFill="1" applyBorder="1" applyAlignment="1">
      <alignment horizontal="left" vertical="center" wrapText="1"/>
    </xf>
    <xf numFmtId="0" fontId="38" fillId="0" borderId="8" xfId="0" applyFont="1" applyFill="1" applyBorder="1" applyAlignment="1">
      <alignment horizontal="center" vertical="center" wrapText="1"/>
    </xf>
    <xf numFmtId="0" fontId="38" fillId="0" borderId="8" xfId="0" applyFont="1" applyFill="1" applyBorder="1" applyAlignment="1">
      <alignment horizontal="left" vertical="center" wrapText="1"/>
    </xf>
    <xf numFmtId="0" fontId="38" fillId="0" borderId="1" xfId="0" applyFont="1" applyFill="1" applyBorder="1" applyAlignment="1" applyProtection="1">
      <alignment horizontal="center" vertical="center"/>
      <protection locked="0"/>
    </xf>
    <xf numFmtId="0" fontId="38" fillId="0" borderId="3" xfId="52" applyFont="1" applyBorder="1" applyAlignment="1">
      <alignment horizontal="left" vertical="center" wrapText="1"/>
    </xf>
    <xf numFmtId="0" fontId="37" fillId="0" borderId="2" xfId="52" applyFont="1" applyBorder="1" applyAlignment="1">
      <alignment horizontal="left" vertical="center" wrapText="1"/>
    </xf>
    <xf numFmtId="0" fontId="31" fillId="0" borderId="0" xfId="51" applyFont="1" applyFill="1" applyAlignment="1" applyProtection="1">
      <alignment vertical="center" wrapText="1"/>
      <protection locked="0"/>
    </xf>
    <xf numFmtId="0" fontId="39" fillId="0" borderId="1" xfId="0" applyFont="1" applyFill="1" applyBorder="1" applyAlignment="1">
      <alignment horizontal="left" vertical="center" wrapText="1"/>
    </xf>
    <xf numFmtId="0" fontId="38" fillId="0" borderId="1" xfId="0" applyFont="1" applyFill="1" applyBorder="1" applyAlignment="1" applyProtection="1">
      <alignment horizontal="center" vertical="center" wrapText="1"/>
      <protection locked="0"/>
    </xf>
    <xf numFmtId="0" fontId="37" fillId="0" borderId="2"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37" fillId="0" borderId="1" xfId="52" applyFont="1" applyFill="1" applyBorder="1" applyAlignment="1" applyProtection="1">
      <alignment horizontal="left" vertical="center" wrapText="1"/>
    </xf>
    <xf numFmtId="0" fontId="38" fillId="0" borderId="0" xfId="0" applyFont="1" applyFill="1" applyAlignment="1">
      <alignment horizontal="left" vertical="center"/>
    </xf>
    <xf numFmtId="0" fontId="38" fillId="0" borderId="1" xfId="0" applyFont="1" applyFill="1" applyBorder="1" applyAlignment="1" applyProtection="1">
      <alignment horizontal="left" vertical="center" wrapText="1"/>
      <protection locked="0"/>
    </xf>
    <xf numFmtId="0" fontId="37" fillId="0" borderId="0" xfId="0" applyFont="1" applyFill="1" applyAlignment="1">
      <alignment horizontal="left" vertical="center" wrapText="1"/>
    </xf>
    <xf numFmtId="0" fontId="38" fillId="0" borderId="9" xfId="0" applyFont="1" applyFill="1" applyBorder="1" applyAlignment="1">
      <alignment horizontal="center" vertical="center" wrapText="1"/>
    </xf>
    <xf numFmtId="0" fontId="38" fillId="0" borderId="9" xfId="0" applyFont="1" applyFill="1" applyBorder="1" applyAlignment="1">
      <alignment horizontal="left" vertical="center" wrapText="1"/>
    </xf>
    <xf numFmtId="0" fontId="38" fillId="0" borderId="2" xfId="52" applyFont="1" applyFill="1" applyBorder="1" applyAlignment="1">
      <alignment horizontal="left" vertical="center" wrapText="1"/>
    </xf>
    <xf numFmtId="0" fontId="38" fillId="0" borderId="7" xfId="51" applyFont="1" applyFill="1" applyBorder="1" applyAlignment="1">
      <alignment horizontal="left" vertical="center" wrapText="1"/>
    </xf>
    <xf numFmtId="0" fontId="38" fillId="0" borderId="7" xfId="51" applyFont="1" applyFill="1" applyBorder="1" applyAlignment="1">
      <alignment horizontal="center" vertical="center" wrapText="1"/>
    </xf>
    <xf numFmtId="0" fontId="37" fillId="0" borderId="7" xfId="51" applyFont="1" applyFill="1" applyBorder="1" applyAlignment="1">
      <alignment horizontal="left" vertical="center" wrapText="1"/>
    </xf>
    <xf numFmtId="0" fontId="38" fillId="0" borderId="8" xfId="51" applyFont="1" applyFill="1" applyBorder="1" applyAlignment="1">
      <alignment horizontal="left" vertical="center" wrapText="1"/>
    </xf>
    <xf numFmtId="0" fontId="38" fillId="0" borderId="8" xfId="51" applyFont="1" applyFill="1" applyBorder="1" applyAlignment="1">
      <alignment horizontal="center" vertical="center" wrapText="1"/>
    </xf>
    <xf numFmtId="0" fontId="38" fillId="0" borderId="9" xfId="51" applyFont="1" applyFill="1" applyBorder="1" applyAlignment="1">
      <alignment horizontal="left" vertical="center" wrapText="1"/>
    </xf>
    <xf numFmtId="0" fontId="38" fillId="0" borderId="9" xfId="51" applyFont="1" applyFill="1" applyBorder="1" applyAlignment="1">
      <alignment horizontal="center" vertical="center" wrapText="1"/>
    </xf>
    <xf numFmtId="0" fontId="38" fillId="0" borderId="1" xfId="52" applyFont="1" applyFill="1" applyBorder="1" applyAlignment="1">
      <alignment horizontal="left" vertical="center" wrapText="1"/>
    </xf>
    <xf numFmtId="0" fontId="40" fillId="2" borderId="10" xfId="0" applyFont="1" applyFill="1" applyBorder="1" applyAlignment="1">
      <alignment horizontal="center" vertical="center" wrapText="1"/>
    </xf>
    <xf numFmtId="0" fontId="40" fillId="0" borderId="9" xfId="0" applyFont="1" applyBorder="1" applyAlignment="1">
      <alignment horizontal="center" vertical="center" wrapText="1"/>
    </xf>
    <xf numFmtId="0" fontId="38" fillId="0" borderId="1" xfId="0" applyFont="1" applyBorder="1" applyAlignment="1">
      <alignment horizontal="left" vertical="center" wrapText="1"/>
    </xf>
    <xf numFmtId="0" fontId="38" fillId="0" borderId="1" xfId="52" applyFont="1" applyBorder="1" applyAlignment="1">
      <alignment horizontal="left" vertical="center" wrapText="1"/>
    </xf>
    <xf numFmtId="0" fontId="41" fillId="0" borderId="0" xfId="0" applyFont="1" applyFill="1" applyAlignment="1">
      <alignment vertical="center"/>
    </xf>
    <xf numFmtId="0" fontId="42" fillId="0" borderId="0" xfId="0" applyFont="1" applyFill="1" applyAlignment="1">
      <alignment vertical="center"/>
    </xf>
    <xf numFmtId="0" fontId="12"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Alignment="1">
      <alignment vertical="center"/>
    </xf>
    <xf numFmtId="1" fontId="16" fillId="0" borderId="0" xfId="0" applyNumberFormat="1" applyFont="1" applyFill="1" applyAlignment="1">
      <alignment horizontal="center" vertical="center" wrapText="1"/>
    </xf>
    <xf numFmtId="0" fontId="43" fillId="0" borderId="0" xfId="0" applyFont="1" applyFill="1" applyAlignment="1">
      <alignment vertical="center"/>
    </xf>
    <xf numFmtId="49" fontId="16" fillId="0" borderId="0" xfId="0" applyNumberFormat="1" applyFont="1" applyFill="1" applyAlignment="1">
      <alignment vertical="center"/>
    </xf>
    <xf numFmtId="0" fontId="5" fillId="0" borderId="0" xfId="0" applyFont="1" applyFill="1" applyAlignment="1">
      <alignmen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lef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3" fillId="0" borderId="1" xfId="52" applyNumberFormat="1" applyFont="1" applyFill="1" applyBorder="1" applyAlignment="1" applyProtection="1">
      <alignment horizontal="center" vertical="center"/>
    </xf>
    <xf numFmtId="49" fontId="5" fillId="0" borderId="11" xfId="0" applyNumberFormat="1" applyFont="1" applyFill="1" applyBorder="1" applyAlignment="1">
      <alignment horizontal="center" vertical="center"/>
    </xf>
    <xf numFmtId="0" fontId="44" fillId="0" borderId="1" xfId="0" applyFont="1" applyFill="1" applyBorder="1" applyAlignment="1">
      <alignment horizontal="left" vertical="center" wrapText="1"/>
    </xf>
    <xf numFmtId="49" fontId="5"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4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justify" vertical="center" wrapText="1"/>
      <protection locked="0"/>
    </xf>
    <xf numFmtId="0" fontId="44" fillId="0" borderId="1" xfId="0" applyFont="1" applyFill="1" applyBorder="1" applyAlignment="1">
      <alignment horizontal="left" vertical="center" indent="2"/>
    </xf>
    <xf numFmtId="0" fontId="44" fillId="0" borderId="1" xfId="0" applyFont="1" applyFill="1" applyBorder="1" applyAlignment="1">
      <alignment horizontal="left" vertical="center" indent="3"/>
    </xf>
    <xf numFmtId="0" fontId="5" fillId="0" borderId="1" xfId="0" applyFont="1" applyFill="1" applyBorder="1" applyAlignment="1">
      <alignment horizontal="left" vertical="center" indent="2"/>
    </xf>
    <xf numFmtId="0" fontId="46"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2"/>
    </xf>
    <xf numFmtId="0" fontId="44" fillId="0" borderId="1" xfId="0" applyFont="1" applyFill="1" applyBorder="1" applyAlignment="1">
      <alignment horizontal="center" vertical="center"/>
    </xf>
    <xf numFmtId="0" fontId="5" fillId="0" borderId="1" xfId="0" applyFont="1" applyFill="1" applyBorder="1" applyAlignment="1">
      <alignment horizontal="justify" vertical="center"/>
    </xf>
    <xf numFmtId="1"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0" fontId="46" fillId="0" borderId="1" xfId="0" applyFont="1" applyFill="1" applyBorder="1" applyAlignment="1">
      <alignment horizontal="left" vertical="center" wrapText="1" indent="2"/>
    </xf>
    <xf numFmtId="49" fontId="5" fillId="0" borderId="12"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49" fontId="1" fillId="0" borderId="0" xfId="0" applyNumberFormat="1" applyFont="1" applyFill="1" applyAlignment="1">
      <alignment vertical="center" wrapText="1"/>
    </xf>
    <xf numFmtId="176" fontId="1" fillId="0" borderId="0" xfId="0" applyNumberFormat="1" applyFont="1" applyFill="1" applyAlignment="1">
      <alignment vertical="center" wrapText="1"/>
    </xf>
    <xf numFmtId="49" fontId="47" fillId="0" borderId="0" xfId="0" applyNumberFormat="1" applyFont="1" applyFill="1" applyBorder="1" applyAlignment="1">
      <alignment horizontal="center" vertical="center" wrapText="1"/>
    </xf>
    <xf numFmtId="176" fontId="47" fillId="0" borderId="0"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9" xfId="0" applyFont="1" applyFill="1" applyBorder="1" applyAlignment="1">
      <alignment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48" fillId="0" borderId="0" xfId="0" applyFont="1" applyFill="1" applyAlignment="1">
      <alignment vertical="center" wrapText="1"/>
    </xf>
    <xf numFmtId="0" fontId="49" fillId="0" borderId="1" xfId="0" applyFont="1" applyFill="1" applyBorder="1" applyAlignment="1">
      <alignment vertical="center" wrapText="1"/>
    </xf>
    <xf numFmtId="0" fontId="1"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49" fontId="2" fillId="0" borderId="9" xfId="0" applyNumberFormat="1"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0" fontId="50" fillId="0" borderId="0" xfId="0" applyFont="1" applyFill="1" applyAlignment="1">
      <alignment vertical="center" wrapText="1"/>
    </xf>
    <xf numFmtId="0" fontId="50" fillId="0" borderId="0" xfId="0" applyFont="1" applyFill="1" applyAlignment="1">
      <alignment horizontal="center" vertical="center" wrapText="1"/>
    </xf>
    <xf numFmtId="0" fontId="51" fillId="0" borderId="0" xfId="0" applyFont="1" applyFill="1" applyAlignment="1">
      <alignment horizontal="center" vertical="center" wrapText="1"/>
    </xf>
    <xf numFmtId="0" fontId="52" fillId="0" borderId="0" xfId="0" applyFont="1" applyFill="1" applyAlignment="1">
      <alignment vertical="center" wrapText="1"/>
    </xf>
    <xf numFmtId="0" fontId="53" fillId="0" borderId="0" xfId="0" applyFont="1" applyFill="1" applyAlignment="1">
      <alignment horizontal="center" vertical="center" wrapText="1"/>
    </xf>
    <xf numFmtId="0" fontId="54"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pplyAlignment="1">
      <alignment horizontal="left" vertical="center" wrapText="1"/>
    </xf>
    <xf numFmtId="0" fontId="54" fillId="0" borderId="0" xfId="0" applyFont="1" applyFill="1" applyAlignment="1">
      <alignment horizontal="center" vertical="center" wrapText="1"/>
    </xf>
    <xf numFmtId="0" fontId="51" fillId="0" borderId="0" xfId="0" applyFont="1" applyFill="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Alignment="1">
      <alignment vertical="center" wrapText="1"/>
    </xf>
    <xf numFmtId="0" fontId="45" fillId="0" borderId="1" xfId="0" applyFont="1" applyFill="1" applyBorder="1" applyAlignment="1">
      <alignment vertical="center"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4" xfId="0" applyFont="1" applyFill="1" applyBorder="1" applyAlignment="1">
      <alignment horizontal="left" vertical="top" wrapText="1"/>
    </xf>
    <xf numFmtId="0" fontId="55" fillId="0" borderId="0" xfId="0" applyFont="1" applyFill="1" applyAlignment="1">
      <alignment horizontal="left" vertical="center" wrapText="1"/>
    </xf>
    <xf numFmtId="0" fontId="3" fillId="2" borderId="0" xfId="0" applyFont="1" applyFill="1" applyAlignment="1">
      <alignment vertical="center" wrapText="1"/>
    </xf>
    <xf numFmtId="0" fontId="5" fillId="0" borderId="0" xfId="0" applyFont="1" applyFill="1" applyBorder="1" applyAlignment="1">
      <alignment vertical="center"/>
    </xf>
    <xf numFmtId="0" fontId="56" fillId="0" borderId="0" xfId="0" applyFont="1" applyFill="1" applyAlignment="1">
      <alignment vertical="center"/>
    </xf>
    <xf numFmtId="0" fontId="2" fillId="0" borderId="0" xfId="0" applyFont="1" applyFill="1" applyAlignment="1">
      <alignment vertical="center"/>
    </xf>
    <xf numFmtId="0" fontId="5" fillId="0" borderId="0" xfId="0" applyFont="1" applyFill="1" applyAlignment="1">
      <alignment horizontal="left" vertical="top"/>
    </xf>
    <xf numFmtId="0" fontId="57" fillId="0" borderId="0" xfId="0" applyFont="1" applyFill="1" applyAlignment="1">
      <alignment vertical="center"/>
    </xf>
    <xf numFmtId="0" fontId="45" fillId="0" borderId="0" xfId="0" applyFont="1" applyFill="1" applyAlignment="1">
      <alignment vertical="center"/>
    </xf>
    <xf numFmtId="0" fontId="5" fillId="2" borderId="0" xfId="0" applyFont="1" applyFill="1" applyAlignment="1">
      <alignment vertical="center"/>
    </xf>
    <xf numFmtId="0" fontId="5" fillId="2" borderId="0" xfId="0" applyFont="1" applyFill="1">
      <alignment vertical="center"/>
    </xf>
    <xf numFmtId="49" fontId="33" fillId="2" borderId="0" xfId="0" applyNumberFormat="1"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lignment vertical="center"/>
    </xf>
    <xf numFmtId="0" fontId="1" fillId="2" borderId="0" xfId="0" applyFont="1" applyFill="1" applyAlignment="1">
      <alignment vertical="center" wrapText="1"/>
    </xf>
    <xf numFmtId="0" fontId="1" fillId="2" borderId="0" xfId="0" applyFont="1" applyFill="1" applyAlignment="1">
      <alignment horizontal="center" vertical="center"/>
    </xf>
    <xf numFmtId="0" fontId="0" fillId="2" borderId="0" xfId="0" applyFont="1" applyFill="1" applyAlignment="1">
      <alignment horizontal="center" vertical="center"/>
    </xf>
    <xf numFmtId="49" fontId="3"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49" fontId="10" fillId="2" borderId="0" xfId="0" applyNumberFormat="1" applyFont="1" applyFill="1" applyAlignment="1">
      <alignment horizontal="center" vertical="center"/>
    </xf>
    <xf numFmtId="49" fontId="13" fillId="2" borderId="0" xfId="0" applyNumberFormat="1" applyFont="1" applyFill="1" applyAlignment="1">
      <alignment horizontal="center" vertical="center" wrapText="1"/>
    </xf>
    <xf numFmtId="49" fontId="58" fillId="2" borderId="0" xfId="0" applyNumberFormat="1"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59"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5" fillId="0" borderId="2"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2" borderId="0" xfId="0" applyNumberFormat="1" applyFont="1" applyFill="1" applyAlignment="1">
      <alignment vertical="center"/>
    </xf>
    <xf numFmtId="49" fontId="5" fillId="2" borderId="0" xfId="0" applyNumberFormat="1"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7" fillId="2" borderId="0" xfId="0" applyFont="1" applyFill="1" applyAlignment="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59" fillId="0" borderId="1" xfId="0" applyFont="1" applyFill="1" applyBorder="1" applyAlignment="1" quotePrefix="1">
      <alignment horizontal="center" vertical="center"/>
    </xf>
    <xf numFmtId="0" fontId="5" fillId="0" borderId="1" xfId="0" applyFont="1" applyFill="1" applyBorder="1" applyAlignment="1" quotePrefix="1">
      <alignment vertical="center" wrapText="1"/>
    </xf>
    <xf numFmtId="0" fontId="2" fillId="0" borderId="1" xfId="0" applyFont="1" applyFill="1" applyBorder="1" applyAlignment="1" quotePrefix="1">
      <alignment vertical="center" wrapText="1"/>
    </xf>
    <xf numFmtId="0" fontId="7" fillId="0" borderId="1" xfId="0" applyFont="1" applyFill="1" applyBorder="1" applyAlignment="1" quotePrefix="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8 10" xfId="50"/>
    <cellStyle name="常规 2" xfId="51"/>
    <cellStyle name="常规 28" xfId="52"/>
    <cellStyle name="常规_Sheet1 8" xfId="53"/>
    <cellStyle name="常规 2 2" xfId="54"/>
    <cellStyle name="常规 3" xfId="55"/>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3"/>
  <sheetViews>
    <sheetView zoomScale="70" zoomScaleNormal="70" workbookViewId="0">
      <pane ySplit="4" topLeftCell="A171" activePane="bottomLeft" state="frozen"/>
      <selection/>
      <selection pane="bottomLeft" activeCell="A2" sqref="A2:L2"/>
    </sheetView>
  </sheetViews>
  <sheetFormatPr defaultColWidth="9" defaultRowHeight="15"/>
  <cols>
    <col min="1" max="1" width="8.74166666666667" style="300" customWidth="1"/>
    <col min="2" max="2" width="19.1" style="300" customWidth="1"/>
    <col min="3" max="3" width="33.925" style="301" customWidth="1"/>
    <col min="4" max="4" width="34.9916666666667" style="302" customWidth="1"/>
    <col min="5" max="5" width="53.5666666666667" style="302" customWidth="1"/>
    <col min="6" max="6" width="16.2166666666667" style="302" customWidth="1"/>
    <col min="7" max="7" width="13.5583333333333" style="303" customWidth="1"/>
    <col min="8" max="8" width="8.18333333333333" style="304" customWidth="1"/>
    <col min="9" max="9" width="21.25" style="303" customWidth="1"/>
    <col min="10" max="12" width="10.8916666666667" style="305" customWidth="1"/>
    <col min="13" max="16384" width="9" style="302"/>
  </cols>
  <sheetData>
    <row r="1" ht="14.25" spans="1:12">
      <c r="A1" s="306" t="s">
        <v>0</v>
      </c>
      <c r="B1" s="307"/>
      <c r="C1" s="307"/>
      <c r="D1" s="306"/>
      <c r="E1" s="306"/>
      <c r="F1" s="306"/>
      <c r="G1" s="306"/>
      <c r="H1" s="306"/>
      <c r="I1" s="306"/>
      <c r="J1" s="308"/>
      <c r="K1" s="308"/>
      <c r="L1" s="308"/>
    </row>
    <row r="2" ht="23" customHeight="1" spans="1:12">
      <c r="A2" s="309" t="s">
        <v>1</v>
      </c>
      <c r="B2" s="309"/>
      <c r="C2" s="309"/>
      <c r="D2" s="309"/>
      <c r="E2" s="309"/>
      <c r="F2" s="309"/>
      <c r="G2" s="309"/>
      <c r="H2" s="309"/>
      <c r="I2" s="309"/>
      <c r="J2" s="310"/>
      <c r="K2" s="310"/>
      <c r="L2" s="310"/>
    </row>
    <row r="3" s="291" customFormat="1" ht="14.25" spans="1:12">
      <c r="A3" s="311" t="s">
        <v>2</v>
      </c>
      <c r="B3" s="311" t="s">
        <v>3</v>
      </c>
      <c r="C3" s="311" t="s">
        <v>4</v>
      </c>
      <c r="D3" s="311" t="s">
        <v>5</v>
      </c>
      <c r="E3" s="311" t="s">
        <v>6</v>
      </c>
      <c r="F3" s="311" t="s">
        <v>7</v>
      </c>
      <c r="G3" s="311" t="s">
        <v>8</v>
      </c>
      <c r="H3" s="311" t="s">
        <v>9</v>
      </c>
      <c r="I3" s="311" t="s">
        <v>10</v>
      </c>
      <c r="J3" s="312" t="s">
        <v>11</v>
      </c>
      <c r="K3" s="312"/>
      <c r="L3" s="312"/>
    </row>
    <row r="4" s="291" customFormat="1" ht="28.5" spans="1:12">
      <c r="A4" s="311"/>
      <c r="B4" s="311"/>
      <c r="C4" s="311"/>
      <c r="D4" s="311"/>
      <c r="E4" s="311"/>
      <c r="F4" s="311"/>
      <c r="G4" s="311"/>
      <c r="H4" s="311"/>
      <c r="I4" s="311"/>
      <c r="J4" s="312" t="s">
        <v>12</v>
      </c>
      <c r="K4" s="312" t="s">
        <v>13</v>
      </c>
      <c r="L4" s="312" t="s">
        <v>14</v>
      </c>
    </row>
    <row r="5" s="223" customFormat="1" ht="91" customHeight="1" spans="1:12">
      <c r="A5" s="264">
        <v>1</v>
      </c>
      <c r="B5" s="313" t="s">
        <v>15</v>
      </c>
      <c r="C5" s="11" t="s">
        <v>16</v>
      </c>
      <c r="D5" s="18" t="s">
        <v>17</v>
      </c>
      <c r="E5" s="18" t="s">
        <v>18</v>
      </c>
      <c r="F5" s="18"/>
      <c r="G5" s="18"/>
      <c r="H5" s="11" t="s">
        <v>19</v>
      </c>
      <c r="I5" s="17" t="s">
        <v>20</v>
      </c>
      <c r="J5" s="20">
        <v>120</v>
      </c>
      <c r="K5" s="20">
        <f>J5*0.9</f>
        <v>108</v>
      </c>
      <c r="L5" s="20">
        <f>J5*0.8</f>
        <v>96</v>
      </c>
    </row>
    <row r="6" s="223" customFormat="1" ht="91" customHeight="1" spans="1:12">
      <c r="A6" s="264">
        <v>2</v>
      </c>
      <c r="B6" s="313" t="s">
        <v>21</v>
      </c>
      <c r="C6" s="11" t="s">
        <v>22</v>
      </c>
      <c r="D6" s="18" t="s">
        <v>23</v>
      </c>
      <c r="E6" s="18" t="s">
        <v>24</v>
      </c>
      <c r="F6" s="18" t="s">
        <v>25</v>
      </c>
      <c r="G6" s="18"/>
      <c r="H6" s="11" t="s">
        <v>26</v>
      </c>
      <c r="I6" s="17" t="s">
        <v>27</v>
      </c>
      <c r="J6" s="20">
        <v>120</v>
      </c>
      <c r="K6" s="20">
        <f>J6*0.9</f>
        <v>108</v>
      </c>
      <c r="L6" s="20">
        <f>K6*0.8</f>
        <v>86.4</v>
      </c>
    </row>
    <row r="7" s="223" customFormat="1" ht="55" customHeight="1" spans="1:12">
      <c r="A7" s="264" t="s">
        <v>28</v>
      </c>
      <c r="B7" s="313" t="s">
        <v>29</v>
      </c>
      <c r="C7" s="11" t="s">
        <v>30</v>
      </c>
      <c r="D7" s="18"/>
      <c r="E7" s="18"/>
      <c r="F7" s="18"/>
      <c r="G7" s="18"/>
      <c r="H7" s="11" t="s">
        <v>19</v>
      </c>
      <c r="I7" s="17"/>
      <c r="J7" s="20">
        <f>J6*0.15</f>
        <v>18</v>
      </c>
      <c r="K7" s="20">
        <f>K6*0.15</f>
        <v>16.2</v>
      </c>
      <c r="L7" s="20">
        <f>L6*0.15</f>
        <v>12.96</v>
      </c>
    </row>
    <row r="8" s="223" customFormat="1" ht="55" customHeight="1" spans="1:12">
      <c r="A8" s="264">
        <v>3</v>
      </c>
      <c r="B8" s="313" t="s">
        <v>31</v>
      </c>
      <c r="C8" s="11" t="s">
        <v>32</v>
      </c>
      <c r="D8" s="18" t="s">
        <v>33</v>
      </c>
      <c r="E8" s="18" t="s">
        <v>24</v>
      </c>
      <c r="F8" s="18" t="s">
        <v>25</v>
      </c>
      <c r="G8" s="18"/>
      <c r="H8" s="11" t="s">
        <v>26</v>
      </c>
      <c r="I8" s="17" t="s">
        <v>27</v>
      </c>
      <c r="J8" s="20">
        <v>240</v>
      </c>
      <c r="K8" s="20">
        <f>J8*0.9</f>
        <v>216</v>
      </c>
      <c r="L8" s="20">
        <f>K8*0.8</f>
        <v>172.8</v>
      </c>
    </row>
    <row r="9" s="223" customFormat="1" ht="62" customHeight="1" spans="1:12">
      <c r="A9" s="264" t="s">
        <v>34</v>
      </c>
      <c r="B9" s="313" t="s">
        <v>35</v>
      </c>
      <c r="C9" s="11" t="s">
        <v>36</v>
      </c>
      <c r="D9" s="18"/>
      <c r="E9" s="18"/>
      <c r="F9" s="18"/>
      <c r="G9" s="18"/>
      <c r="H9" s="11" t="s">
        <v>19</v>
      </c>
      <c r="I9" s="17"/>
      <c r="J9" s="20">
        <f>J8*0.15</f>
        <v>36</v>
      </c>
      <c r="K9" s="20">
        <f>K8*0.15</f>
        <v>32.4</v>
      </c>
      <c r="L9" s="20">
        <f>L8*0.15</f>
        <v>25.92</v>
      </c>
    </row>
    <row r="10" s="223" customFormat="1" ht="62" customHeight="1" spans="1:12">
      <c r="A10" s="264">
        <v>4</v>
      </c>
      <c r="B10" s="313" t="s">
        <v>37</v>
      </c>
      <c r="C10" s="11" t="s">
        <v>38</v>
      </c>
      <c r="D10" s="18" t="s">
        <v>39</v>
      </c>
      <c r="E10" s="18" t="s">
        <v>24</v>
      </c>
      <c r="F10" s="18" t="s">
        <v>25</v>
      </c>
      <c r="G10" s="18"/>
      <c r="H10" s="11" t="s">
        <v>26</v>
      </c>
      <c r="I10" s="17" t="s">
        <v>27</v>
      </c>
      <c r="J10" s="20">
        <v>360</v>
      </c>
      <c r="K10" s="20">
        <f>J10*0.9</f>
        <v>324</v>
      </c>
      <c r="L10" s="20">
        <f>K10*0.8</f>
        <v>259.2</v>
      </c>
    </row>
    <row r="11" s="223" customFormat="1" ht="62" customHeight="1" spans="1:12">
      <c r="A11" s="264" t="s">
        <v>40</v>
      </c>
      <c r="B11" s="313" t="s">
        <v>41</v>
      </c>
      <c r="C11" s="11" t="s">
        <v>42</v>
      </c>
      <c r="D11" s="18"/>
      <c r="E11" s="18"/>
      <c r="F11" s="18"/>
      <c r="G11" s="18"/>
      <c r="H11" s="11" t="s">
        <v>19</v>
      </c>
      <c r="I11" s="17"/>
      <c r="J11" s="20">
        <f>J10*0.15</f>
        <v>54</v>
      </c>
      <c r="K11" s="20">
        <f>K10*0.15</f>
        <v>48.6</v>
      </c>
      <c r="L11" s="20">
        <f>L10*0.15</f>
        <v>38.88</v>
      </c>
    </row>
    <row r="12" s="292" customFormat="1" ht="62" customHeight="1" spans="1:12">
      <c r="A12" s="264">
        <v>5</v>
      </c>
      <c r="B12" s="313" t="s">
        <v>43</v>
      </c>
      <c r="C12" s="11" t="s">
        <v>44</v>
      </c>
      <c r="D12" s="18" t="s">
        <v>45</v>
      </c>
      <c r="E12" s="18" t="s">
        <v>46</v>
      </c>
      <c r="F12" s="18" t="s">
        <v>25</v>
      </c>
      <c r="G12" s="18"/>
      <c r="H12" s="11" t="s">
        <v>26</v>
      </c>
      <c r="I12" s="17" t="s">
        <v>47</v>
      </c>
      <c r="J12" s="20">
        <v>480</v>
      </c>
      <c r="K12" s="20">
        <f>J12*0.9</f>
        <v>432</v>
      </c>
      <c r="L12" s="20">
        <f>K12*0.8</f>
        <v>345.6</v>
      </c>
    </row>
    <row r="13" s="292" customFormat="1" ht="69" customHeight="1" spans="1:12">
      <c r="A13" s="264" t="s">
        <v>48</v>
      </c>
      <c r="B13" s="313" t="s">
        <v>49</v>
      </c>
      <c r="C13" s="11" t="s">
        <v>50</v>
      </c>
      <c r="D13" s="18"/>
      <c r="E13" s="18"/>
      <c r="F13" s="18"/>
      <c r="G13" s="18"/>
      <c r="H13" s="11" t="s">
        <v>19</v>
      </c>
      <c r="I13" s="17"/>
      <c r="J13" s="20">
        <f>J12*0.15</f>
        <v>72</v>
      </c>
      <c r="K13" s="20">
        <f>K12*0.15</f>
        <v>64.8</v>
      </c>
      <c r="L13" s="20">
        <f>L12*0.15</f>
        <v>51.84</v>
      </c>
    </row>
    <row r="14" s="292" customFormat="1" ht="50" customHeight="1" spans="1:12">
      <c r="A14" s="264">
        <v>6</v>
      </c>
      <c r="B14" s="313" t="s">
        <v>51</v>
      </c>
      <c r="C14" s="11" t="s">
        <v>52</v>
      </c>
      <c r="D14" s="18" t="s">
        <v>53</v>
      </c>
      <c r="E14" s="18" t="s">
        <v>54</v>
      </c>
      <c r="F14" s="18"/>
      <c r="G14" s="18"/>
      <c r="H14" s="11" t="s">
        <v>26</v>
      </c>
      <c r="I14" s="34"/>
      <c r="J14" s="140" t="s">
        <v>55</v>
      </c>
      <c r="K14" s="140" t="s">
        <v>56</v>
      </c>
      <c r="L14" s="140" t="s">
        <v>57</v>
      </c>
    </row>
    <row r="15" s="223" customFormat="1" ht="76" customHeight="1" spans="1:12">
      <c r="A15" s="264">
        <v>7</v>
      </c>
      <c r="B15" s="313" t="s">
        <v>58</v>
      </c>
      <c r="C15" s="11" t="s">
        <v>59</v>
      </c>
      <c r="D15" s="18" t="s">
        <v>60</v>
      </c>
      <c r="E15" s="18" t="s">
        <v>61</v>
      </c>
      <c r="F15" s="18" t="s">
        <v>25</v>
      </c>
      <c r="G15" s="18"/>
      <c r="H15" s="11" t="s">
        <v>62</v>
      </c>
      <c r="I15" s="17" t="s">
        <v>63</v>
      </c>
      <c r="J15" s="20">
        <v>300</v>
      </c>
      <c r="K15" s="20">
        <f>J15*0.9</f>
        <v>270</v>
      </c>
      <c r="L15" s="20">
        <f>J15*0.8</f>
        <v>240</v>
      </c>
    </row>
    <row r="16" s="223" customFormat="1" ht="30" customHeight="1" spans="1:12">
      <c r="A16" s="264" t="s">
        <v>64</v>
      </c>
      <c r="B16" s="313" t="s">
        <v>65</v>
      </c>
      <c r="C16" s="11" t="s">
        <v>66</v>
      </c>
      <c r="D16" s="18"/>
      <c r="E16" s="18"/>
      <c r="F16" s="18"/>
      <c r="G16" s="18"/>
      <c r="H16" s="11" t="s">
        <v>19</v>
      </c>
      <c r="I16" s="17"/>
      <c r="J16" s="20">
        <f>J15*0.15</f>
        <v>45</v>
      </c>
      <c r="K16" s="20">
        <f>K15*0.15</f>
        <v>40.5</v>
      </c>
      <c r="L16" s="20">
        <f>L15*0.15</f>
        <v>36</v>
      </c>
    </row>
    <row r="17" s="223" customFormat="1" ht="64" customHeight="1" spans="1:12">
      <c r="A17" s="264">
        <v>8</v>
      </c>
      <c r="B17" s="313" t="s">
        <v>67</v>
      </c>
      <c r="C17" s="11" t="s">
        <v>68</v>
      </c>
      <c r="D17" s="18" t="s">
        <v>69</v>
      </c>
      <c r="E17" s="18" t="s">
        <v>70</v>
      </c>
      <c r="F17" s="18"/>
      <c r="G17" s="18"/>
      <c r="H17" s="11" t="s">
        <v>62</v>
      </c>
      <c r="I17" s="17" t="s">
        <v>63</v>
      </c>
      <c r="J17" s="20">
        <v>104</v>
      </c>
      <c r="K17" s="20">
        <f>J17*0.9</f>
        <v>93.6</v>
      </c>
      <c r="L17" s="20">
        <f>J17*0.8</f>
        <v>83.2</v>
      </c>
    </row>
    <row r="18" s="223" customFormat="1" ht="51" customHeight="1" spans="1:12">
      <c r="A18" s="264">
        <v>9</v>
      </c>
      <c r="B18" s="313" t="s">
        <v>71</v>
      </c>
      <c r="C18" s="11" t="s">
        <v>72</v>
      </c>
      <c r="D18" s="18" t="s">
        <v>73</v>
      </c>
      <c r="E18" s="18" t="s">
        <v>74</v>
      </c>
      <c r="F18" s="18"/>
      <c r="G18" s="18"/>
      <c r="H18" s="11" t="s">
        <v>75</v>
      </c>
      <c r="I18" s="17"/>
      <c r="J18" s="20">
        <v>15</v>
      </c>
      <c r="K18" s="20">
        <f>J18*0.9</f>
        <v>13.5</v>
      </c>
      <c r="L18" s="20">
        <f>J18*0.8</f>
        <v>12</v>
      </c>
    </row>
    <row r="19" s="223" customFormat="1" ht="64" customHeight="1" spans="1:12">
      <c r="A19" s="264">
        <v>10</v>
      </c>
      <c r="B19" s="313" t="s">
        <v>76</v>
      </c>
      <c r="C19" s="11" t="s">
        <v>77</v>
      </c>
      <c r="D19" s="18" t="s">
        <v>78</v>
      </c>
      <c r="E19" s="18" t="s">
        <v>79</v>
      </c>
      <c r="F19" s="18" t="s">
        <v>25</v>
      </c>
      <c r="G19" s="18"/>
      <c r="H19" s="11" t="s">
        <v>19</v>
      </c>
      <c r="I19" s="17"/>
      <c r="J19" s="20">
        <v>5000</v>
      </c>
      <c r="K19" s="20">
        <f>J19*0.7</f>
        <v>3500</v>
      </c>
      <c r="L19" s="20">
        <f>J19*0.6</f>
        <v>3000</v>
      </c>
    </row>
    <row r="20" s="223" customFormat="1" ht="55" customHeight="1" spans="1:12">
      <c r="A20" s="264" t="s">
        <v>80</v>
      </c>
      <c r="B20" s="313" t="s">
        <v>81</v>
      </c>
      <c r="C20" s="11" t="s">
        <v>82</v>
      </c>
      <c r="D20" s="18"/>
      <c r="E20" s="18"/>
      <c r="F20" s="18"/>
      <c r="G20" s="18"/>
      <c r="H20" s="11" t="s">
        <v>19</v>
      </c>
      <c r="I20" s="17"/>
      <c r="J20" s="20">
        <f>J19*0.15</f>
        <v>750</v>
      </c>
      <c r="K20" s="20">
        <f>K19*0.15</f>
        <v>525</v>
      </c>
      <c r="L20" s="20">
        <f>L19*0.15</f>
        <v>450</v>
      </c>
    </row>
    <row r="21" s="223" customFormat="1" ht="119" customHeight="1" spans="1:12">
      <c r="A21" s="264">
        <v>11</v>
      </c>
      <c r="B21" s="313" t="s">
        <v>83</v>
      </c>
      <c r="C21" s="11" t="s">
        <v>84</v>
      </c>
      <c r="D21" s="18" t="s">
        <v>85</v>
      </c>
      <c r="E21" s="18" t="s">
        <v>86</v>
      </c>
      <c r="F21" s="18" t="s">
        <v>25</v>
      </c>
      <c r="G21" s="18"/>
      <c r="H21" s="11" t="s">
        <v>19</v>
      </c>
      <c r="I21" s="17" t="s">
        <v>87</v>
      </c>
      <c r="J21" s="20">
        <f>J19*1.5</f>
        <v>7500</v>
      </c>
      <c r="K21" s="20">
        <f>J21*0.7</f>
        <v>5250</v>
      </c>
      <c r="L21" s="20">
        <f>J21*0.6</f>
        <v>4500</v>
      </c>
    </row>
    <row r="22" s="223" customFormat="1" ht="48" customHeight="1" spans="1:12">
      <c r="A22" s="264" t="s">
        <v>88</v>
      </c>
      <c r="B22" s="313" t="s">
        <v>89</v>
      </c>
      <c r="C22" s="11" t="s">
        <v>90</v>
      </c>
      <c r="D22" s="18"/>
      <c r="E22" s="18"/>
      <c r="F22" s="18"/>
      <c r="G22" s="18"/>
      <c r="H22" s="11" t="s">
        <v>19</v>
      </c>
      <c r="I22" s="17"/>
      <c r="J22" s="20">
        <f>J21*0.15</f>
        <v>1125</v>
      </c>
      <c r="K22" s="20">
        <f>K21*0.15</f>
        <v>787.5</v>
      </c>
      <c r="L22" s="20">
        <f>L21*0.15</f>
        <v>675</v>
      </c>
    </row>
    <row r="23" s="223" customFormat="1" ht="92" customHeight="1" spans="1:12">
      <c r="A23" s="264">
        <v>12</v>
      </c>
      <c r="B23" s="313" t="s">
        <v>91</v>
      </c>
      <c r="C23" s="11" t="s">
        <v>92</v>
      </c>
      <c r="D23" s="18" t="s">
        <v>93</v>
      </c>
      <c r="E23" s="18" t="s">
        <v>94</v>
      </c>
      <c r="F23" s="18" t="s">
        <v>25</v>
      </c>
      <c r="G23" s="18"/>
      <c r="H23" s="11" t="s">
        <v>19</v>
      </c>
      <c r="I23" s="17" t="s">
        <v>95</v>
      </c>
      <c r="J23" s="20">
        <v>3000</v>
      </c>
      <c r="K23" s="20">
        <f>J23*0.7</f>
        <v>2100</v>
      </c>
      <c r="L23" s="20">
        <f>J23*0.6</f>
        <v>1800</v>
      </c>
    </row>
    <row r="24" s="223" customFormat="1" ht="51" customHeight="1" spans="1:12">
      <c r="A24" s="264" t="s">
        <v>96</v>
      </c>
      <c r="B24" s="313" t="s">
        <v>97</v>
      </c>
      <c r="C24" s="11" t="s">
        <v>98</v>
      </c>
      <c r="D24" s="18"/>
      <c r="E24" s="18"/>
      <c r="F24" s="18"/>
      <c r="G24" s="18"/>
      <c r="H24" s="11" t="s">
        <v>19</v>
      </c>
      <c r="I24" s="17"/>
      <c r="J24" s="20">
        <f>J23*0.15</f>
        <v>450</v>
      </c>
      <c r="K24" s="20">
        <f>K23*0.15</f>
        <v>315</v>
      </c>
      <c r="L24" s="20">
        <f>L23*0.15</f>
        <v>270</v>
      </c>
    </row>
    <row r="25" s="223" customFormat="1" ht="143" customHeight="1" spans="1:12">
      <c r="A25" s="264">
        <v>13</v>
      </c>
      <c r="B25" s="313" t="s">
        <v>99</v>
      </c>
      <c r="C25" s="11" t="s">
        <v>100</v>
      </c>
      <c r="D25" s="18" t="s">
        <v>101</v>
      </c>
      <c r="E25" s="18" t="s">
        <v>94</v>
      </c>
      <c r="F25" s="18" t="s">
        <v>25</v>
      </c>
      <c r="G25" s="18"/>
      <c r="H25" s="11" t="s">
        <v>19</v>
      </c>
      <c r="I25" s="17" t="s">
        <v>102</v>
      </c>
      <c r="J25" s="20">
        <v>4500</v>
      </c>
      <c r="K25" s="20">
        <f>J25*0.7</f>
        <v>3150</v>
      </c>
      <c r="L25" s="20">
        <f>J25*0.6</f>
        <v>2700</v>
      </c>
    </row>
    <row r="26" s="223" customFormat="1" ht="58" customHeight="1" spans="1:12">
      <c r="A26" s="264" t="s">
        <v>103</v>
      </c>
      <c r="B26" s="313" t="s">
        <v>104</v>
      </c>
      <c r="C26" s="11" t="s">
        <v>105</v>
      </c>
      <c r="D26" s="18"/>
      <c r="E26" s="18"/>
      <c r="F26" s="18"/>
      <c r="G26" s="18"/>
      <c r="H26" s="11" t="s">
        <v>19</v>
      </c>
      <c r="I26" s="17"/>
      <c r="J26" s="20">
        <f>J25*0.15</f>
        <v>675</v>
      </c>
      <c r="K26" s="20">
        <f>K25*0.15</f>
        <v>472.5</v>
      </c>
      <c r="L26" s="20">
        <f>L25*0.15</f>
        <v>405</v>
      </c>
    </row>
    <row r="27" s="223" customFormat="1" ht="79" customHeight="1" spans="1:12">
      <c r="A27" s="264">
        <v>14</v>
      </c>
      <c r="B27" s="313" t="s">
        <v>106</v>
      </c>
      <c r="C27" s="11" t="s">
        <v>107</v>
      </c>
      <c r="D27" s="18" t="s">
        <v>108</v>
      </c>
      <c r="E27" s="18" t="s">
        <v>109</v>
      </c>
      <c r="F27" s="18" t="s">
        <v>25</v>
      </c>
      <c r="G27" s="18"/>
      <c r="H27" s="11" t="s">
        <v>19</v>
      </c>
      <c r="I27" s="17" t="s">
        <v>110</v>
      </c>
      <c r="J27" s="20">
        <v>4500</v>
      </c>
      <c r="K27" s="20">
        <f>J27*0.7</f>
        <v>3150</v>
      </c>
      <c r="L27" s="20">
        <f>J27*0.6</f>
        <v>2700</v>
      </c>
    </row>
    <row r="28" s="223" customFormat="1" ht="28.5" spans="1:12">
      <c r="A28" s="264" t="s">
        <v>111</v>
      </c>
      <c r="B28" s="313" t="s">
        <v>112</v>
      </c>
      <c r="C28" s="11" t="s">
        <v>113</v>
      </c>
      <c r="D28" s="18"/>
      <c r="E28" s="18"/>
      <c r="F28" s="18"/>
      <c r="G28" s="18"/>
      <c r="H28" s="11" t="s">
        <v>19</v>
      </c>
      <c r="I28" s="17"/>
      <c r="J28" s="20">
        <f>J27*0.15</f>
        <v>675</v>
      </c>
      <c r="K28" s="20">
        <f>K27*0.15</f>
        <v>472.5</v>
      </c>
      <c r="L28" s="20">
        <f>L27*0.15</f>
        <v>405</v>
      </c>
    </row>
    <row r="29" s="223" customFormat="1" ht="144" customHeight="1" spans="1:12">
      <c r="A29" s="264">
        <v>15</v>
      </c>
      <c r="B29" s="313" t="s">
        <v>114</v>
      </c>
      <c r="C29" s="11" t="s">
        <v>115</v>
      </c>
      <c r="D29" s="18" t="s">
        <v>116</v>
      </c>
      <c r="E29" s="18" t="s">
        <v>109</v>
      </c>
      <c r="F29" s="18" t="s">
        <v>25</v>
      </c>
      <c r="G29" s="18"/>
      <c r="H29" s="11" t="s">
        <v>19</v>
      </c>
      <c r="I29" s="17" t="s">
        <v>117</v>
      </c>
      <c r="J29" s="20">
        <f>J27*1.5</f>
        <v>6750</v>
      </c>
      <c r="K29" s="20">
        <f>J29*0.7</f>
        <v>4725</v>
      </c>
      <c r="L29" s="20">
        <f>J29*0.6</f>
        <v>4050</v>
      </c>
    </row>
    <row r="30" s="223" customFormat="1" ht="57" customHeight="1" spans="1:12">
      <c r="A30" s="264" t="s">
        <v>118</v>
      </c>
      <c r="B30" s="313" t="s">
        <v>119</v>
      </c>
      <c r="C30" s="11" t="s">
        <v>120</v>
      </c>
      <c r="D30" s="18"/>
      <c r="E30" s="18"/>
      <c r="F30" s="18"/>
      <c r="G30" s="18"/>
      <c r="H30" s="11" t="s">
        <v>19</v>
      </c>
      <c r="I30" s="17"/>
      <c r="J30" s="20">
        <f>J29*0.15</f>
        <v>1012.5</v>
      </c>
      <c r="K30" s="20">
        <f>K29*0.15</f>
        <v>708.75</v>
      </c>
      <c r="L30" s="20">
        <f>L29*0.15</f>
        <v>607.5</v>
      </c>
    </row>
    <row r="31" s="223" customFormat="1" ht="107" customHeight="1" spans="1:12">
      <c r="A31" s="264">
        <v>16</v>
      </c>
      <c r="B31" s="313" t="s">
        <v>121</v>
      </c>
      <c r="C31" s="11" t="s">
        <v>122</v>
      </c>
      <c r="D31" s="18" t="s">
        <v>123</v>
      </c>
      <c r="E31" s="18" t="s">
        <v>94</v>
      </c>
      <c r="F31" s="18" t="s">
        <v>25</v>
      </c>
      <c r="G31" s="18"/>
      <c r="H31" s="11" t="s">
        <v>19</v>
      </c>
      <c r="I31" s="17" t="s">
        <v>124</v>
      </c>
      <c r="J31" s="20">
        <v>3000</v>
      </c>
      <c r="K31" s="20">
        <f>J31*0.7</f>
        <v>2100</v>
      </c>
      <c r="L31" s="20">
        <f>J31*0.6</f>
        <v>1800</v>
      </c>
    </row>
    <row r="32" s="223" customFormat="1" ht="40" customHeight="1" spans="1:12">
      <c r="A32" s="264" t="s">
        <v>125</v>
      </c>
      <c r="B32" s="313" t="s">
        <v>126</v>
      </c>
      <c r="C32" s="11" t="s">
        <v>127</v>
      </c>
      <c r="D32" s="18"/>
      <c r="E32" s="18"/>
      <c r="F32" s="18"/>
      <c r="G32" s="18"/>
      <c r="H32" s="11" t="s">
        <v>19</v>
      </c>
      <c r="I32" s="17"/>
      <c r="J32" s="20">
        <f>J31*0.15</f>
        <v>450</v>
      </c>
      <c r="K32" s="20">
        <f>K31*0.15</f>
        <v>315</v>
      </c>
      <c r="L32" s="20">
        <f>L31*0.15</f>
        <v>270</v>
      </c>
    </row>
    <row r="33" s="223" customFormat="1" ht="162" customHeight="1" spans="1:12">
      <c r="A33" s="264">
        <v>17</v>
      </c>
      <c r="B33" s="313" t="s">
        <v>128</v>
      </c>
      <c r="C33" s="11" t="s">
        <v>129</v>
      </c>
      <c r="D33" s="18" t="s">
        <v>130</v>
      </c>
      <c r="E33" s="18" t="s">
        <v>94</v>
      </c>
      <c r="F33" s="18" t="s">
        <v>25</v>
      </c>
      <c r="G33" s="18"/>
      <c r="H33" s="11" t="s">
        <v>19</v>
      </c>
      <c r="I33" s="17" t="s">
        <v>131</v>
      </c>
      <c r="J33" s="20">
        <f>J31*1.5</f>
        <v>4500</v>
      </c>
      <c r="K33" s="20">
        <f>J33*0.7</f>
        <v>3150</v>
      </c>
      <c r="L33" s="20">
        <f>J33*0.6</f>
        <v>2700</v>
      </c>
    </row>
    <row r="34" s="223" customFormat="1" ht="28.5" spans="1:12">
      <c r="A34" s="264" t="s">
        <v>132</v>
      </c>
      <c r="B34" s="313" t="s">
        <v>133</v>
      </c>
      <c r="C34" s="11" t="s">
        <v>134</v>
      </c>
      <c r="D34" s="18"/>
      <c r="E34" s="18"/>
      <c r="F34" s="18"/>
      <c r="G34" s="18"/>
      <c r="H34" s="11" t="s">
        <v>19</v>
      </c>
      <c r="I34" s="17"/>
      <c r="J34" s="20">
        <f>J33*0.15</f>
        <v>675</v>
      </c>
      <c r="K34" s="20">
        <f>K33*0.15</f>
        <v>472.5</v>
      </c>
      <c r="L34" s="20">
        <f>L33*0.15</f>
        <v>405</v>
      </c>
    </row>
    <row r="35" s="223" customFormat="1" ht="91" customHeight="1" spans="1:12">
      <c r="A35" s="264">
        <v>18</v>
      </c>
      <c r="B35" s="313" t="s">
        <v>135</v>
      </c>
      <c r="C35" s="11" t="s">
        <v>136</v>
      </c>
      <c r="D35" s="18" t="s">
        <v>137</v>
      </c>
      <c r="E35" s="18" t="s">
        <v>109</v>
      </c>
      <c r="F35" s="18" t="s">
        <v>25</v>
      </c>
      <c r="G35" s="18"/>
      <c r="H35" s="11" t="s">
        <v>19</v>
      </c>
      <c r="I35" s="17" t="s">
        <v>138</v>
      </c>
      <c r="J35" s="20">
        <v>4500</v>
      </c>
      <c r="K35" s="20">
        <f>J35*0.7</f>
        <v>3150</v>
      </c>
      <c r="L35" s="20">
        <f>J35*0.6</f>
        <v>2700</v>
      </c>
    </row>
    <row r="36" s="223" customFormat="1" ht="57" customHeight="1" spans="1:12">
      <c r="A36" s="264" t="s">
        <v>139</v>
      </c>
      <c r="B36" s="313" t="s">
        <v>140</v>
      </c>
      <c r="C36" s="11" t="s">
        <v>141</v>
      </c>
      <c r="D36" s="18"/>
      <c r="E36" s="18"/>
      <c r="F36" s="18"/>
      <c r="G36" s="18"/>
      <c r="H36" s="11" t="s">
        <v>19</v>
      </c>
      <c r="I36" s="17"/>
      <c r="J36" s="20">
        <f>J35*0.15</f>
        <v>675</v>
      </c>
      <c r="K36" s="20">
        <f>K35*0.15</f>
        <v>472.5</v>
      </c>
      <c r="L36" s="20">
        <f>L35*0.15</f>
        <v>405</v>
      </c>
    </row>
    <row r="37" s="223" customFormat="1" ht="130" customHeight="1" spans="1:12">
      <c r="A37" s="264">
        <v>19</v>
      </c>
      <c r="B37" s="313" t="s">
        <v>142</v>
      </c>
      <c r="C37" s="11" t="s">
        <v>143</v>
      </c>
      <c r="D37" s="18" t="s">
        <v>144</v>
      </c>
      <c r="E37" s="18" t="s">
        <v>109</v>
      </c>
      <c r="F37" s="18" t="s">
        <v>25</v>
      </c>
      <c r="G37" s="18"/>
      <c r="H37" s="11" t="s">
        <v>19</v>
      </c>
      <c r="I37" s="17" t="s">
        <v>145</v>
      </c>
      <c r="J37" s="20">
        <f>J35*1.5</f>
        <v>6750</v>
      </c>
      <c r="K37" s="20">
        <f>J37*0.7</f>
        <v>4725</v>
      </c>
      <c r="L37" s="20">
        <f>J37*0.6</f>
        <v>4050</v>
      </c>
    </row>
    <row r="38" s="223" customFormat="1" ht="50" customHeight="1" spans="1:12">
      <c r="A38" s="264" t="s">
        <v>146</v>
      </c>
      <c r="B38" s="313" t="s">
        <v>147</v>
      </c>
      <c r="C38" s="11" t="s">
        <v>148</v>
      </c>
      <c r="D38" s="18"/>
      <c r="E38" s="18"/>
      <c r="F38" s="18"/>
      <c r="G38" s="18"/>
      <c r="H38" s="11" t="s">
        <v>19</v>
      </c>
      <c r="I38" s="17"/>
      <c r="J38" s="20">
        <f>J37*0.15</f>
        <v>1012.5</v>
      </c>
      <c r="K38" s="20">
        <f>K37*0.15</f>
        <v>708.75</v>
      </c>
      <c r="L38" s="20">
        <f>L37*0.15</f>
        <v>607.5</v>
      </c>
    </row>
    <row r="39" s="223" customFormat="1" ht="102" customHeight="1" spans="1:12">
      <c r="A39" s="264">
        <v>20</v>
      </c>
      <c r="B39" s="313" t="s">
        <v>149</v>
      </c>
      <c r="C39" s="11" t="s">
        <v>150</v>
      </c>
      <c r="D39" s="18" t="s">
        <v>151</v>
      </c>
      <c r="E39" s="18" t="s">
        <v>94</v>
      </c>
      <c r="F39" s="18" t="s">
        <v>25</v>
      </c>
      <c r="G39" s="18"/>
      <c r="H39" s="11" t="s">
        <v>19</v>
      </c>
      <c r="I39" s="17" t="s">
        <v>152</v>
      </c>
      <c r="J39" s="20">
        <v>3000</v>
      </c>
      <c r="K39" s="20">
        <f>J39*0.7</f>
        <v>2100</v>
      </c>
      <c r="L39" s="20">
        <f>J39*0.6</f>
        <v>1800</v>
      </c>
    </row>
    <row r="40" s="223" customFormat="1" ht="47" customHeight="1" spans="1:12">
      <c r="A40" s="264" t="s">
        <v>153</v>
      </c>
      <c r="B40" s="313" t="s">
        <v>154</v>
      </c>
      <c r="C40" s="11" t="s">
        <v>155</v>
      </c>
      <c r="D40" s="18"/>
      <c r="E40" s="18"/>
      <c r="F40" s="18"/>
      <c r="G40" s="18"/>
      <c r="H40" s="11" t="s">
        <v>19</v>
      </c>
      <c r="I40" s="17"/>
      <c r="J40" s="20">
        <f>J39*0.15</f>
        <v>450</v>
      </c>
      <c r="K40" s="20">
        <f>K39*0.15</f>
        <v>315</v>
      </c>
      <c r="L40" s="20">
        <f>L39*0.15</f>
        <v>270</v>
      </c>
    </row>
    <row r="41" s="223" customFormat="1" ht="158" customHeight="1" spans="1:12">
      <c r="A41" s="264">
        <v>21</v>
      </c>
      <c r="B41" s="313" t="s">
        <v>156</v>
      </c>
      <c r="C41" s="11" t="s">
        <v>157</v>
      </c>
      <c r="D41" s="18" t="s">
        <v>151</v>
      </c>
      <c r="E41" s="18" t="s">
        <v>94</v>
      </c>
      <c r="F41" s="18" t="s">
        <v>25</v>
      </c>
      <c r="G41" s="18"/>
      <c r="H41" s="11" t="s">
        <v>19</v>
      </c>
      <c r="I41" s="17" t="s">
        <v>158</v>
      </c>
      <c r="J41" s="20">
        <v>4500</v>
      </c>
      <c r="K41" s="20">
        <f>J41*0.7</f>
        <v>3150</v>
      </c>
      <c r="L41" s="20">
        <f>J41*0.6</f>
        <v>2700</v>
      </c>
    </row>
    <row r="42" s="223" customFormat="1" ht="46" customHeight="1" spans="1:12">
      <c r="A42" s="264" t="s">
        <v>159</v>
      </c>
      <c r="B42" s="313" t="s">
        <v>160</v>
      </c>
      <c r="C42" s="11" t="s">
        <v>161</v>
      </c>
      <c r="D42" s="18"/>
      <c r="E42" s="18"/>
      <c r="F42" s="18"/>
      <c r="G42" s="18"/>
      <c r="H42" s="11" t="s">
        <v>19</v>
      </c>
      <c r="I42" s="17"/>
      <c r="J42" s="20">
        <f>J41*0.15</f>
        <v>675</v>
      </c>
      <c r="K42" s="20">
        <f>K41*0.15</f>
        <v>472.5</v>
      </c>
      <c r="L42" s="20">
        <f>L41*0.15</f>
        <v>405</v>
      </c>
    </row>
    <row r="43" s="223" customFormat="1" ht="79" customHeight="1" spans="1:12">
      <c r="A43" s="264">
        <v>22</v>
      </c>
      <c r="B43" s="313" t="s">
        <v>162</v>
      </c>
      <c r="C43" s="11" t="s">
        <v>163</v>
      </c>
      <c r="D43" s="18" t="s">
        <v>164</v>
      </c>
      <c r="E43" s="18" t="s">
        <v>109</v>
      </c>
      <c r="F43" s="18" t="s">
        <v>25</v>
      </c>
      <c r="G43" s="18"/>
      <c r="H43" s="11" t="s">
        <v>19</v>
      </c>
      <c r="I43" s="17" t="s">
        <v>165</v>
      </c>
      <c r="J43" s="20">
        <v>4500</v>
      </c>
      <c r="K43" s="20">
        <f>J43*0.7</f>
        <v>3150</v>
      </c>
      <c r="L43" s="20">
        <f>J43*0.6</f>
        <v>2700</v>
      </c>
    </row>
    <row r="44" s="223" customFormat="1" ht="35" customHeight="1" spans="1:12">
      <c r="A44" s="264" t="s">
        <v>166</v>
      </c>
      <c r="B44" s="313" t="s">
        <v>167</v>
      </c>
      <c r="C44" s="11" t="s">
        <v>168</v>
      </c>
      <c r="D44" s="18"/>
      <c r="E44" s="18"/>
      <c r="F44" s="18"/>
      <c r="G44" s="18"/>
      <c r="H44" s="11" t="s">
        <v>19</v>
      </c>
      <c r="I44" s="17"/>
      <c r="J44" s="20">
        <f>J43*0.15</f>
        <v>675</v>
      </c>
      <c r="K44" s="20">
        <f>K43*0.15</f>
        <v>472.5</v>
      </c>
      <c r="L44" s="20">
        <f>L43*0.15</f>
        <v>405</v>
      </c>
    </row>
    <row r="45" s="223" customFormat="1" ht="156" customHeight="1" spans="1:12">
      <c r="A45" s="264">
        <v>23</v>
      </c>
      <c r="B45" s="313" t="s">
        <v>169</v>
      </c>
      <c r="C45" s="11" t="s">
        <v>170</v>
      </c>
      <c r="D45" s="18" t="s">
        <v>171</v>
      </c>
      <c r="E45" s="18" t="s">
        <v>109</v>
      </c>
      <c r="F45" s="18" t="s">
        <v>25</v>
      </c>
      <c r="G45" s="18"/>
      <c r="H45" s="11" t="s">
        <v>19</v>
      </c>
      <c r="I45" s="17" t="s">
        <v>172</v>
      </c>
      <c r="J45" s="20">
        <f>J43*1.5</f>
        <v>6750</v>
      </c>
      <c r="K45" s="20">
        <f>J45*0.7</f>
        <v>4725</v>
      </c>
      <c r="L45" s="20">
        <f>J45*0.6</f>
        <v>4050</v>
      </c>
    </row>
    <row r="46" s="223" customFormat="1" ht="35" customHeight="1" spans="1:12">
      <c r="A46" s="264" t="s">
        <v>173</v>
      </c>
      <c r="B46" s="313" t="s">
        <v>174</v>
      </c>
      <c r="C46" s="11" t="s">
        <v>175</v>
      </c>
      <c r="D46" s="18"/>
      <c r="E46" s="18"/>
      <c r="F46" s="18"/>
      <c r="G46" s="18"/>
      <c r="H46" s="11" t="s">
        <v>19</v>
      </c>
      <c r="I46" s="17"/>
      <c r="J46" s="20">
        <f>J45*0.15</f>
        <v>1012.5</v>
      </c>
      <c r="K46" s="20">
        <f>K45*0.15</f>
        <v>708.75</v>
      </c>
      <c r="L46" s="20">
        <f>L45*0.15</f>
        <v>607.5</v>
      </c>
    </row>
    <row r="47" s="223" customFormat="1" ht="42.75" spans="1:12">
      <c r="A47" s="264">
        <v>24</v>
      </c>
      <c r="B47" s="313" t="s">
        <v>176</v>
      </c>
      <c r="C47" s="11" t="s">
        <v>177</v>
      </c>
      <c r="D47" s="18" t="s">
        <v>178</v>
      </c>
      <c r="E47" s="18" t="s">
        <v>179</v>
      </c>
      <c r="F47" s="18" t="s">
        <v>25</v>
      </c>
      <c r="G47" s="25"/>
      <c r="H47" s="11" t="s">
        <v>180</v>
      </c>
      <c r="I47" s="17"/>
      <c r="J47" s="20">
        <v>2000</v>
      </c>
      <c r="K47" s="20">
        <f>J47*0.7</f>
        <v>1400</v>
      </c>
      <c r="L47" s="20">
        <f>J47*0.6</f>
        <v>1200</v>
      </c>
    </row>
    <row r="48" s="223" customFormat="1" ht="27" customHeight="1" spans="1:12">
      <c r="A48" s="264" t="s">
        <v>181</v>
      </c>
      <c r="B48" s="313" t="s">
        <v>182</v>
      </c>
      <c r="C48" s="11" t="s">
        <v>183</v>
      </c>
      <c r="D48" s="18"/>
      <c r="E48" s="18"/>
      <c r="F48" s="18"/>
      <c r="G48" s="25"/>
      <c r="H48" s="11" t="s">
        <v>19</v>
      </c>
      <c r="I48" s="17"/>
      <c r="J48" s="20">
        <f>J47*0.15</f>
        <v>300</v>
      </c>
      <c r="K48" s="20">
        <f>K47*0.15</f>
        <v>210</v>
      </c>
      <c r="L48" s="20">
        <f>L47*0.15</f>
        <v>180</v>
      </c>
    </row>
    <row r="49" s="223" customFormat="1" ht="42.75" spans="1:12">
      <c r="A49" s="264">
        <v>25</v>
      </c>
      <c r="B49" s="313" t="s">
        <v>184</v>
      </c>
      <c r="C49" s="11" t="s">
        <v>185</v>
      </c>
      <c r="D49" s="18" t="s">
        <v>186</v>
      </c>
      <c r="E49" s="18" t="s">
        <v>187</v>
      </c>
      <c r="F49" s="18" t="s">
        <v>25</v>
      </c>
      <c r="G49" s="18" t="s">
        <v>188</v>
      </c>
      <c r="H49" s="11" t="s">
        <v>189</v>
      </c>
      <c r="I49" s="17"/>
      <c r="J49" s="20">
        <v>1500</v>
      </c>
      <c r="K49" s="20">
        <f>J49*0.7</f>
        <v>1050</v>
      </c>
      <c r="L49" s="20">
        <f>J49*0.6</f>
        <v>900</v>
      </c>
    </row>
    <row r="50" s="223" customFormat="1" ht="25" customHeight="1" spans="1:12">
      <c r="A50" s="264" t="s">
        <v>190</v>
      </c>
      <c r="B50" s="313" t="s">
        <v>191</v>
      </c>
      <c r="C50" s="11" t="s">
        <v>192</v>
      </c>
      <c r="D50" s="18"/>
      <c r="E50" s="18"/>
      <c r="F50" s="18"/>
      <c r="G50" s="18"/>
      <c r="H50" s="11" t="s">
        <v>19</v>
      </c>
      <c r="I50" s="17"/>
      <c r="J50" s="20">
        <f>J51*0.15</f>
        <v>225</v>
      </c>
      <c r="K50" s="20">
        <f>K51*0.15</f>
        <v>157.5</v>
      </c>
      <c r="L50" s="20">
        <f>L51*0.15</f>
        <v>135</v>
      </c>
    </row>
    <row r="51" s="223" customFormat="1" ht="25" customHeight="1" spans="1:12">
      <c r="A51" s="264" t="s">
        <v>193</v>
      </c>
      <c r="B51" s="313" t="s">
        <v>194</v>
      </c>
      <c r="C51" s="11" t="s">
        <v>195</v>
      </c>
      <c r="D51" s="18"/>
      <c r="E51" s="18"/>
      <c r="F51" s="18"/>
      <c r="G51" s="18"/>
      <c r="H51" s="11" t="s">
        <v>189</v>
      </c>
      <c r="I51" s="17"/>
      <c r="J51" s="20">
        <v>1500</v>
      </c>
      <c r="K51" s="20">
        <f>J51*0.7</f>
        <v>1050</v>
      </c>
      <c r="L51" s="20">
        <f>J51*0.6</f>
        <v>900</v>
      </c>
    </row>
    <row r="52" s="223" customFormat="1" ht="42.75" spans="1:12">
      <c r="A52" s="264">
        <v>26</v>
      </c>
      <c r="B52" s="313" t="s">
        <v>196</v>
      </c>
      <c r="C52" s="11" t="s">
        <v>197</v>
      </c>
      <c r="D52" s="18" t="s">
        <v>198</v>
      </c>
      <c r="E52" s="18" t="s">
        <v>199</v>
      </c>
      <c r="F52" s="18" t="s">
        <v>25</v>
      </c>
      <c r="G52" s="18"/>
      <c r="H52" s="11" t="s">
        <v>189</v>
      </c>
      <c r="I52" s="17"/>
      <c r="J52" s="20">
        <v>4000</v>
      </c>
      <c r="K52" s="20">
        <f>J52*0.7</f>
        <v>2800</v>
      </c>
      <c r="L52" s="20">
        <f>J52*0.6</f>
        <v>2400</v>
      </c>
    </row>
    <row r="53" s="223" customFormat="1" ht="32" customHeight="1" spans="1:12">
      <c r="A53" s="264" t="s">
        <v>200</v>
      </c>
      <c r="B53" s="313" t="s">
        <v>201</v>
      </c>
      <c r="C53" s="11" t="s">
        <v>202</v>
      </c>
      <c r="D53" s="18"/>
      <c r="E53" s="18"/>
      <c r="F53" s="18"/>
      <c r="G53" s="18"/>
      <c r="H53" s="11" t="s">
        <v>19</v>
      </c>
      <c r="I53" s="17"/>
      <c r="J53" s="20">
        <f>J52*0.15</f>
        <v>600</v>
      </c>
      <c r="K53" s="20">
        <f>K52*0.15</f>
        <v>420</v>
      </c>
      <c r="L53" s="20">
        <f>L52*0.15</f>
        <v>360</v>
      </c>
    </row>
    <row r="54" s="223" customFormat="1" ht="42.75" spans="1:12">
      <c r="A54" s="264">
        <v>27</v>
      </c>
      <c r="B54" s="313" t="s">
        <v>203</v>
      </c>
      <c r="C54" s="314" t="s">
        <v>204</v>
      </c>
      <c r="D54" s="18" t="s">
        <v>205</v>
      </c>
      <c r="E54" s="18" t="s">
        <v>206</v>
      </c>
      <c r="F54" s="18" t="s">
        <v>25</v>
      </c>
      <c r="G54" s="18"/>
      <c r="H54" s="32" t="s">
        <v>19</v>
      </c>
      <c r="I54" s="17"/>
      <c r="J54" s="20">
        <v>4500</v>
      </c>
      <c r="K54" s="20">
        <f>J54*0.7</f>
        <v>3150</v>
      </c>
      <c r="L54" s="20">
        <f>J54*0.6</f>
        <v>2700</v>
      </c>
    </row>
    <row r="55" s="223" customFormat="1" ht="28.5" spans="1:12">
      <c r="A55" s="264" t="s">
        <v>207</v>
      </c>
      <c r="B55" s="313" t="s">
        <v>208</v>
      </c>
      <c r="C55" s="314" t="s">
        <v>209</v>
      </c>
      <c r="D55" s="18"/>
      <c r="E55" s="18"/>
      <c r="F55" s="18"/>
      <c r="G55" s="18"/>
      <c r="H55" s="32" t="s">
        <v>19</v>
      </c>
      <c r="I55" s="17"/>
      <c r="J55" s="20">
        <f>J54*0.15</f>
        <v>675</v>
      </c>
      <c r="K55" s="20">
        <f>K54*0.15</f>
        <v>472.5</v>
      </c>
      <c r="L55" s="20">
        <f>L54*0.15</f>
        <v>405</v>
      </c>
    </row>
    <row r="56" s="223" customFormat="1" ht="109" customHeight="1" spans="1:12">
      <c r="A56" s="264">
        <v>28</v>
      </c>
      <c r="B56" s="313" t="s">
        <v>210</v>
      </c>
      <c r="C56" s="314" t="s">
        <v>211</v>
      </c>
      <c r="D56" s="18" t="s">
        <v>212</v>
      </c>
      <c r="E56" s="18" t="s">
        <v>206</v>
      </c>
      <c r="F56" s="18" t="s">
        <v>25</v>
      </c>
      <c r="G56" s="18"/>
      <c r="H56" s="11" t="s">
        <v>19</v>
      </c>
      <c r="I56" s="17" t="s">
        <v>213</v>
      </c>
      <c r="J56" s="20">
        <f>J54*1.5</f>
        <v>6750</v>
      </c>
      <c r="K56" s="20">
        <f>J56*0.7</f>
        <v>4725</v>
      </c>
      <c r="L56" s="20">
        <f>J56*0.6</f>
        <v>4050</v>
      </c>
    </row>
    <row r="57" s="223" customFormat="1" ht="28.5" spans="1:12">
      <c r="A57" s="264" t="s">
        <v>214</v>
      </c>
      <c r="B57" s="313" t="s">
        <v>215</v>
      </c>
      <c r="C57" s="11" t="s">
        <v>216</v>
      </c>
      <c r="D57" s="18"/>
      <c r="E57" s="18"/>
      <c r="F57" s="18"/>
      <c r="G57" s="18"/>
      <c r="H57" s="11" t="s">
        <v>19</v>
      </c>
      <c r="I57" s="17"/>
      <c r="J57" s="20">
        <f>J56*0.15</f>
        <v>1012.5</v>
      </c>
      <c r="K57" s="20">
        <f>K56*0.15</f>
        <v>708.75</v>
      </c>
      <c r="L57" s="20">
        <f>L56*0.15</f>
        <v>607.5</v>
      </c>
    </row>
    <row r="58" s="223" customFormat="1" ht="42.75" spans="1:12">
      <c r="A58" s="264">
        <v>29</v>
      </c>
      <c r="B58" s="313" t="s">
        <v>217</v>
      </c>
      <c r="C58" s="314" t="s">
        <v>218</v>
      </c>
      <c r="D58" s="18" t="s">
        <v>219</v>
      </c>
      <c r="E58" s="18" t="s">
        <v>206</v>
      </c>
      <c r="F58" s="18" t="s">
        <v>25</v>
      </c>
      <c r="G58" s="18"/>
      <c r="H58" s="11" t="s">
        <v>19</v>
      </c>
      <c r="I58" s="17"/>
      <c r="J58" s="20">
        <v>4500</v>
      </c>
      <c r="K58" s="20">
        <f>J58*0.7</f>
        <v>3150</v>
      </c>
      <c r="L58" s="20">
        <f>J58*0.6</f>
        <v>2700</v>
      </c>
    </row>
    <row r="59" s="223" customFormat="1" ht="40" customHeight="1" spans="1:12">
      <c r="A59" s="264" t="s">
        <v>220</v>
      </c>
      <c r="B59" s="313" t="s">
        <v>221</v>
      </c>
      <c r="C59" s="11" t="s">
        <v>222</v>
      </c>
      <c r="D59" s="18"/>
      <c r="E59" s="18"/>
      <c r="F59" s="18"/>
      <c r="G59" s="18"/>
      <c r="H59" s="11" t="s">
        <v>19</v>
      </c>
      <c r="I59" s="17"/>
      <c r="J59" s="20">
        <f>J58*0.15</f>
        <v>675</v>
      </c>
      <c r="K59" s="20">
        <f>K58*0.15</f>
        <v>472.5</v>
      </c>
      <c r="L59" s="20">
        <f>L58*0.15</f>
        <v>405</v>
      </c>
    </row>
    <row r="60" s="223" customFormat="1" ht="74" customHeight="1" spans="1:12">
      <c r="A60" s="264">
        <v>30</v>
      </c>
      <c r="B60" s="313" t="s">
        <v>223</v>
      </c>
      <c r="C60" s="11" t="s">
        <v>224</v>
      </c>
      <c r="D60" s="18" t="s">
        <v>225</v>
      </c>
      <c r="E60" s="18" t="s">
        <v>206</v>
      </c>
      <c r="F60" s="18" t="s">
        <v>25</v>
      </c>
      <c r="G60" s="18"/>
      <c r="H60" s="11" t="s">
        <v>19</v>
      </c>
      <c r="I60" s="17" t="s">
        <v>226</v>
      </c>
      <c r="J60" s="20">
        <f>J58*1.5</f>
        <v>6750</v>
      </c>
      <c r="K60" s="20">
        <f>J60*0.7</f>
        <v>4725</v>
      </c>
      <c r="L60" s="20">
        <f>J60*0.6</f>
        <v>4050</v>
      </c>
    </row>
    <row r="61" s="223" customFormat="1" ht="49" customHeight="1" spans="1:12">
      <c r="A61" s="264" t="s">
        <v>227</v>
      </c>
      <c r="B61" s="313" t="s">
        <v>228</v>
      </c>
      <c r="C61" s="11" t="s">
        <v>229</v>
      </c>
      <c r="D61" s="18"/>
      <c r="E61" s="18"/>
      <c r="F61" s="18"/>
      <c r="G61" s="18"/>
      <c r="H61" s="11" t="s">
        <v>19</v>
      </c>
      <c r="I61" s="17"/>
      <c r="J61" s="20">
        <f>J60*0.15</f>
        <v>1012.5</v>
      </c>
      <c r="K61" s="20">
        <f>K60*0.15</f>
        <v>708.75</v>
      </c>
      <c r="L61" s="20">
        <f>L60*0.15</f>
        <v>607.5</v>
      </c>
    </row>
    <row r="62" s="223" customFormat="1" ht="55" customHeight="1" spans="1:12">
      <c r="A62" s="264">
        <v>31</v>
      </c>
      <c r="B62" s="313" t="s">
        <v>230</v>
      </c>
      <c r="C62" s="11" t="s">
        <v>231</v>
      </c>
      <c r="D62" s="18" t="s">
        <v>232</v>
      </c>
      <c r="E62" s="18" t="s">
        <v>206</v>
      </c>
      <c r="F62" s="18" t="s">
        <v>233</v>
      </c>
      <c r="G62" s="18"/>
      <c r="H62" s="11" t="s">
        <v>234</v>
      </c>
      <c r="I62" s="17"/>
      <c r="J62" s="20">
        <v>2000</v>
      </c>
      <c r="K62" s="20">
        <f>J62*0.7</f>
        <v>1400</v>
      </c>
      <c r="L62" s="20">
        <f>K62*0.6</f>
        <v>840</v>
      </c>
    </row>
    <row r="63" s="223" customFormat="1" ht="40" customHeight="1" spans="1:12">
      <c r="A63" s="264" t="s">
        <v>235</v>
      </c>
      <c r="B63" s="313" t="s">
        <v>236</v>
      </c>
      <c r="C63" s="11" t="s">
        <v>237</v>
      </c>
      <c r="D63" s="18"/>
      <c r="E63" s="18"/>
      <c r="F63" s="18"/>
      <c r="G63" s="18"/>
      <c r="H63" s="11" t="s">
        <v>19</v>
      </c>
      <c r="I63" s="17"/>
      <c r="J63" s="20">
        <f>J62*0.15</f>
        <v>300</v>
      </c>
      <c r="K63" s="20">
        <f>K62*0.15</f>
        <v>210</v>
      </c>
      <c r="L63" s="20">
        <f>L62*0.15</f>
        <v>126</v>
      </c>
    </row>
    <row r="64" s="223" customFormat="1" ht="40" customHeight="1" spans="1:12">
      <c r="A64" s="264" t="s">
        <v>238</v>
      </c>
      <c r="B64" s="313" t="s">
        <v>239</v>
      </c>
      <c r="C64" s="11" t="s">
        <v>240</v>
      </c>
      <c r="D64" s="18"/>
      <c r="E64" s="18"/>
      <c r="F64" s="18"/>
      <c r="G64" s="18"/>
      <c r="H64" s="11" t="s">
        <v>234</v>
      </c>
      <c r="I64" s="17"/>
      <c r="J64" s="20">
        <f>J62*0.5</f>
        <v>1000</v>
      </c>
      <c r="K64" s="20">
        <f>K62*0.5</f>
        <v>700</v>
      </c>
      <c r="L64" s="20">
        <f>L62*0.5</f>
        <v>420</v>
      </c>
    </row>
    <row r="65" s="223" customFormat="1" ht="57" spans="1:12">
      <c r="A65" s="264">
        <v>32</v>
      </c>
      <c r="B65" s="313" t="s">
        <v>241</v>
      </c>
      <c r="C65" s="11" t="s">
        <v>242</v>
      </c>
      <c r="D65" s="18" t="s">
        <v>243</v>
      </c>
      <c r="E65" s="18" t="s">
        <v>206</v>
      </c>
      <c r="F65" s="18" t="s">
        <v>244</v>
      </c>
      <c r="G65" s="18"/>
      <c r="H65" s="11" t="s">
        <v>234</v>
      </c>
      <c r="I65" s="17"/>
      <c r="J65" s="20">
        <v>2000</v>
      </c>
      <c r="K65" s="20">
        <f>J65*0.7</f>
        <v>1400</v>
      </c>
      <c r="L65" s="20">
        <f>J65*0.6</f>
        <v>1200</v>
      </c>
    </row>
    <row r="66" s="223" customFormat="1" ht="46" customHeight="1" spans="1:12">
      <c r="A66" s="264" t="s">
        <v>245</v>
      </c>
      <c r="B66" s="313" t="s">
        <v>246</v>
      </c>
      <c r="C66" s="11" t="s">
        <v>247</v>
      </c>
      <c r="D66" s="18"/>
      <c r="E66" s="18"/>
      <c r="F66" s="18"/>
      <c r="G66" s="18"/>
      <c r="H66" s="11" t="s">
        <v>19</v>
      </c>
      <c r="I66" s="17"/>
      <c r="J66" s="20">
        <f>J65*0.15</f>
        <v>300</v>
      </c>
      <c r="K66" s="20">
        <f>K65*0.15</f>
        <v>210</v>
      </c>
      <c r="L66" s="20">
        <f>L65*0.15</f>
        <v>180</v>
      </c>
    </row>
    <row r="67" s="223" customFormat="1" ht="46" customHeight="1" spans="1:12">
      <c r="A67" s="264" t="s">
        <v>248</v>
      </c>
      <c r="B67" s="313" t="s">
        <v>249</v>
      </c>
      <c r="C67" s="11" t="s">
        <v>250</v>
      </c>
      <c r="D67" s="18"/>
      <c r="E67" s="18"/>
      <c r="F67" s="18"/>
      <c r="G67" s="18"/>
      <c r="H67" s="11" t="s">
        <v>234</v>
      </c>
      <c r="I67" s="17"/>
      <c r="J67" s="20">
        <f>J65*0.5</f>
        <v>1000</v>
      </c>
      <c r="K67" s="20">
        <f>K65*0.5</f>
        <v>700</v>
      </c>
      <c r="L67" s="20">
        <f>L65*0.5</f>
        <v>600</v>
      </c>
    </row>
    <row r="68" s="223" customFormat="1" ht="90" customHeight="1" spans="1:12">
      <c r="A68" s="264">
        <v>33</v>
      </c>
      <c r="B68" s="313" t="s">
        <v>251</v>
      </c>
      <c r="C68" s="11" t="s">
        <v>252</v>
      </c>
      <c r="D68" s="18" t="s">
        <v>253</v>
      </c>
      <c r="E68" s="18" t="s">
        <v>206</v>
      </c>
      <c r="F68" s="18" t="s">
        <v>254</v>
      </c>
      <c r="G68" s="18"/>
      <c r="H68" s="11" t="s">
        <v>19</v>
      </c>
      <c r="I68" s="17"/>
      <c r="J68" s="20">
        <v>2000</v>
      </c>
      <c r="K68" s="20">
        <f>J68*0.7</f>
        <v>1400</v>
      </c>
      <c r="L68" s="20">
        <f>J68*0.6</f>
        <v>1200</v>
      </c>
    </row>
    <row r="69" s="223" customFormat="1" ht="39" customHeight="1" spans="1:12">
      <c r="A69" s="264" t="s">
        <v>255</v>
      </c>
      <c r="B69" s="313" t="s">
        <v>256</v>
      </c>
      <c r="C69" s="11" t="s">
        <v>257</v>
      </c>
      <c r="D69" s="18"/>
      <c r="E69" s="18"/>
      <c r="F69" s="18"/>
      <c r="G69" s="18"/>
      <c r="H69" s="11" t="s">
        <v>19</v>
      </c>
      <c r="I69" s="17"/>
      <c r="J69" s="20">
        <f>J68*0.15</f>
        <v>300</v>
      </c>
      <c r="K69" s="20">
        <f>K68*0.15</f>
        <v>210</v>
      </c>
      <c r="L69" s="20">
        <f>L68*0.15</f>
        <v>180</v>
      </c>
    </row>
    <row r="70" s="223" customFormat="1" ht="39" customHeight="1" spans="1:12">
      <c r="A70" s="264" t="s">
        <v>258</v>
      </c>
      <c r="B70" s="313" t="s">
        <v>259</v>
      </c>
      <c r="C70" s="11" t="s">
        <v>260</v>
      </c>
      <c r="D70" s="18"/>
      <c r="E70" s="18"/>
      <c r="F70" s="18"/>
      <c r="G70" s="18"/>
      <c r="H70" s="11" t="s">
        <v>19</v>
      </c>
      <c r="I70" s="17"/>
      <c r="J70" s="20">
        <f>J68*0.5</f>
        <v>1000</v>
      </c>
      <c r="K70" s="20">
        <f>K68*0.5</f>
        <v>700</v>
      </c>
      <c r="L70" s="20">
        <f>L68*0.5</f>
        <v>600</v>
      </c>
    </row>
    <row r="71" s="223" customFormat="1" ht="52" customHeight="1" spans="1:12">
      <c r="A71" s="264" t="s">
        <v>261</v>
      </c>
      <c r="B71" s="313" t="s">
        <v>262</v>
      </c>
      <c r="C71" s="314" t="s">
        <v>263</v>
      </c>
      <c r="D71" s="18"/>
      <c r="E71" s="18"/>
      <c r="F71" s="18"/>
      <c r="G71" s="18"/>
      <c r="H71" s="11" t="s">
        <v>19</v>
      </c>
      <c r="I71" s="17"/>
      <c r="J71" s="20">
        <f>J68*0.3</f>
        <v>600</v>
      </c>
      <c r="K71" s="20">
        <f>K68*0.3</f>
        <v>420</v>
      </c>
      <c r="L71" s="20">
        <f>L68*0.3</f>
        <v>360</v>
      </c>
    </row>
    <row r="72" s="223" customFormat="1" ht="55" customHeight="1" spans="1:12">
      <c r="A72" s="264">
        <v>34</v>
      </c>
      <c r="B72" s="313" t="s">
        <v>264</v>
      </c>
      <c r="C72" s="11" t="s">
        <v>265</v>
      </c>
      <c r="D72" s="18" t="s">
        <v>266</v>
      </c>
      <c r="E72" s="18" t="s">
        <v>206</v>
      </c>
      <c r="F72" s="18" t="s">
        <v>267</v>
      </c>
      <c r="G72" s="18"/>
      <c r="H72" s="11" t="s">
        <v>234</v>
      </c>
      <c r="I72" s="17"/>
      <c r="J72" s="20">
        <v>2000</v>
      </c>
      <c r="K72" s="20">
        <f>J72*0.7</f>
        <v>1400</v>
      </c>
      <c r="L72" s="20">
        <f>J72*0.6</f>
        <v>1200</v>
      </c>
    </row>
    <row r="73" s="223" customFormat="1" ht="39" customHeight="1" spans="1:12">
      <c r="A73" s="264" t="s">
        <v>268</v>
      </c>
      <c r="B73" s="313" t="s">
        <v>269</v>
      </c>
      <c r="C73" s="11" t="s">
        <v>270</v>
      </c>
      <c r="D73" s="18"/>
      <c r="E73" s="18"/>
      <c r="F73" s="18"/>
      <c r="G73" s="18"/>
      <c r="H73" s="11" t="s">
        <v>19</v>
      </c>
      <c r="I73" s="17"/>
      <c r="J73" s="20">
        <f>J72*0.15</f>
        <v>300</v>
      </c>
      <c r="K73" s="20">
        <f>K72*0.15</f>
        <v>210</v>
      </c>
      <c r="L73" s="20">
        <f>L72*0.15</f>
        <v>180</v>
      </c>
    </row>
    <row r="74" s="223" customFormat="1" ht="39" customHeight="1" spans="1:12">
      <c r="A74" s="264" t="s">
        <v>271</v>
      </c>
      <c r="B74" s="313" t="s">
        <v>272</v>
      </c>
      <c r="C74" s="11" t="s">
        <v>273</v>
      </c>
      <c r="D74" s="18"/>
      <c r="E74" s="18"/>
      <c r="F74" s="18"/>
      <c r="G74" s="18"/>
      <c r="H74" s="11" t="s">
        <v>234</v>
      </c>
      <c r="I74" s="17"/>
      <c r="J74" s="20">
        <f>J72*0.5</f>
        <v>1000</v>
      </c>
      <c r="K74" s="20">
        <f>K72*0.5</f>
        <v>700</v>
      </c>
      <c r="L74" s="20">
        <f>L72*0.5</f>
        <v>600</v>
      </c>
    </row>
    <row r="75" s="223" customFormat="1" ht="55" customHeight="1" spans="1:12">
      <c r="A75" s="264">
        <v>35</v>
      </c>
      <c r="B75" s="313" t="s">
        <v>274</v>
      </c>
      <c r="C75" s="11" t="s">
        <v>275</v>
      </c>
      <c r="D75" s="18" t="s">
        <v>276</v>
      </c>
      <c r="E75" s="18" t="s">
        <v>206</v>
      </c>
      <c r="F75" s="18" t="s">
        <v>267</v>
      </c>
      <c r="G75" s="18"/>
      <c r="H75" s="11" t="s">
        <v>234</v>
      </c>
      <c r="I75" s="17"/>
      <c r="J75" s="20">
        <v>2000</v>
      </c>
      <c r="K75" s="20">
        <f>J75*0.7</f>
        <v>1400</v>
      </c>
      <c r="L75" s="20">
        <f>J75*0.6</f>
        <v>1200</v>
      </c>
    </row>
    <row r="76" s="223" customFormat="1" ht="37" customHeight="1" spans="1:12">
      <c r="A76" s="264" t="s">
        <v>277</v>
      </c>
      <c r="B76" s="313" t="s">
        <v>278</v>
      </c>
      <c r="C76" s="11" t="s">
        <v>279</v>
      </c>
      <c r="D76" s="18"/>
      <c r="E76" s="18"/>
      <c r="F76" s="18"/>
      <c r="G76" s="18"/>
      <c r="H76" s="11" t="s">
        <v>19</v>
      </c>
      <c r="I76" s="17"/>
      <c r="J76" s="20">
        <f>J75*0.15</f>
        <v>300</v>
      </c>
      <c r="K76" s="20">
        <f>K75*0.15</f>
        <v>210</v>
      </c>
      <c r="L76" s="20">
        <f>L75*0.15</f>
        <v>180</v>
      </c>
    </row>
    <row r="77" s="223" customFormat="1" ht="37" customHeight="1" spans="1:12">
      <c r="A77" s="264" t="s">
        <v>280</v>
      </c>
      <c r="B77" s="313" t="s">
        <v>281</v>
      </c>
      <c r="C77" s="11" t="s">
        <v>282</v>
      </c>
      <c r="D77" s="18"/>
      <c r="E77" s="18"/>
      <c r="F77" s="18"/>
      <c r="G77" s="18"/>
      <c r="H77" s="11" t="s">
        <v>234</v>
      </c>
      <c r="I77" s="17"/>
      <c r="J77" s="20">
        <f>J75*0.5</f>
        <v>1000</v>
      </c>
      <c r="K77" s="20">
        <f>K75*0.5</f>
        <v>700</v>
      </c>
      <c r="L77" s="20">
        <f>L75*0.5</f>
        <v>600</v>
      </c>
    </row>
    <row r="78" s="223" customFormat="1" ht="55" customHeight="1" spans="1:12">
      <c r="A78" s="264">
        <v>36</v>
      </c>
      <c r="B78" s="313" t="s">
        <v>283</v>
      </c>
      <c r="C78" s="11" t="s">
        <v>284</v>
      </c>
      <c r="D78" s="18" t="s">
        <v>285</v>
      </c>
      <c r="E78" s="18" t="s">
        <v>206</v>
      </c>
      <c r="F78" s="18" t="s">
        <v>267</v>
      </c>
      <c r="G78" s="18"/>
      <c r="H78" s="11" t="s">
        <v>234</v>
      </c>
      <c r="I78" s="17"/>
      <c r="J78" s="20">
        <v>2200</v>
      </c>
      <c r="K78" s="20">
        <f>J78*0.7</f>
        <v>1540</v>
      </c>
      <c r="L78" s="20">
        <f>J78*0.6</f>
        <v>1320</v>
      </c>
    </row>
    <row r="79" s="223" customFormat="1" ht="39" customHeight="1" spans="1:12">
      <c r="A79" s="264" t="s">
        <v>286</v>
      </c>
      <c r="B79" s="313" t="s">
        <v>287</v>
      </c>
      <c r="C79" s="11" t="s">
        <v>288</v>
      </c>
      <c r="D79" s="18"/>
      <c r="E79" s="18"/>
      <c r="F79" s="18"/>
      <c r="G79" s="18"/>
      <c r="H79" s="11" t="s">
        <v>19</v>
      </c>
      <c r="I79" s="17"/>
      <c r="J79" s="20">
        <f>J78*0.15</f>
        <v>330</v>
      </c>
      <c r="K79" s="20">
        <f>K78*0.15</f>
        <v>231</v>
      </c>
      <c r="L79" s="20">
        <f>L78*0.15</f>
        <v>198</v>
      </c>
    </row>
    <row r="80" s="223" customFormat="1" ht="39" customHeight="1" spans="1:12">
      <c r="A80" s="264" t="s">
        <v>289</v>
      </c>
      <c r="B80" s="313" t="s">
        <v>290</v>
      </c>
      <c r="C80" s="11" t="s">
        <v>291</v>
      </c>
      <c r="D80" s="18"/>
      <c r="E80" s="18"/>
      <c r="F80" s="18"/>
      <c r="G80" s="18"/>
      <c r="H80" s="11" t="s">
        <v>234</v>
      </c>
      <c r="I80" s="17"/>
      <c r="J80" s="20">
        <v>1000</v>
      </c>
      <c r="K80" s="20">
        <f>K78*0.5</f>
        <v>770</v>
      </c>
      <c r="L80" s="20">
        <f>L78*0.5</f>
        <v>660</v>
      </c>
    </row>
    <row r="81" s="223" customFormat="1" ht="55" customHeight="1" spans="1:12">
      <c r="A81" s="264">
        <v>37</v>
      </c>
      <c r="B81" s="313" t="s">
        <v>292</v>
      </c>
      <c r="C81" s="11" t="s">
        <v>293</v>
      </c>
      <c r="D81" s="18" t="s">
        <v>294</v>
      </c>
      <c r="E81" s="18" t="s">
        <v>206</v>
      </c>
      <c r="F81" s="18" t="s">
        <v>267</v>
      </c>
      <c r="G81" s="18"/>
      <c r="H81" s="11" t="s">
        <v>234</v>
      </c>
      <c r="I81" s="17"/>
      <c r="J81" s="20">
        <v>2000</v>
      </c>
      <c r="K81" s="20">
        <f>J81*0.7</f>
        <v>1400</v>
      </c>
      <c r="L81" s="20">
        <f>J81*0.6</f>
        <v>1200</v>
      </c>
    </row>
    <row r="82" s="223" customFormat="1" ht="42" customHeight="1" spans="1:12">
      <c r="A82" s="264" t="s">
        <v>295</v>
      </c>
      <c r="B82" s="313" t="s">
        <v>296</v>
      </c>
      <c r="C82" s="11" t="s">
        <v>297</v>
      </c>
      <c r="D82" s="18"/>
      <c r="E82" s="18"/>
      <c r="F82" s="18"/>
      <c r="G82" s="18"/>
      <c r="H82" s="11" t="s">
        <v>19</v>
      </c>
      <c r="I82" s="17"/>
      <c r="J82" s="20">
        <f>J81*0.15</f>
        <v>300</v>
      </c>
      <c r="K82" s="20">
        <f>K81*0.15</f>
        <v>210</v>
      </c>
      <c r="L82" s="20">
        <f>L81*0.15</f>
        <v>180</v>
      </c>
    </row>
    <row r="83" s="223" customFormat="1" ht="42" customHeight="1" spans="1:12">
      <c r="A83" s="264" t="s">
        <v>298</v>
      </c>
      <c r="B83" s="313" t="s">
        <v>299</v>
      </c>
      <c r="C83" s="11" t="s">
        <v>300</v>
      </c>
      <c r="D83" s="18"/>
      <c r="E83" s="18"/>
      <c r="F83" s="18"/>
      <c r="G83" s="18"/>
      <c r="H83" s="11" t="s">
        <v>234</v>
      </c>
      <c r="I83" s="17"/>
      <c r="J83" s="20">
        <f>J81*0.5</f>
        <v>1000</v>
      </c>
      <c r="K83" s="20">
        <f>K81*0.5</f>
        <v>700</v>
      </c>
      <c r="L83" s="20">
        <f>L81*0.5</f>
        <v>600</v>
      </c>
    </row>
    <row r="84" s="223" customFormat="1" ht="55" customHeight="1" spans="1:12">
      <c r="A84" s="264">
        <v>38</v>
      </c>
      <c r="B84" s="313" t="s">
        <v>301</v>
      </c>
      <c r="C84" s="11" t="s">
        <v>302</v>
      </c>
      <c r="D84" s="18" t="s">
        <v>303</v>
      </c>
      <c r="E84" s="18" t="s">
        <v>206</v>
      </c>
      <c r="F84" s="18" t="s">
        <v>267</v>
      </c>
      <c r="G84" s="18"/>
      <c r="H84" s="11" t="s">
        <v>234</v>
      </c>
      <c r="I84" s="17"/>
      <c r="J84" s="20">
        <v>2000</v>
      </c>
      <c r="K84" s="20">
        <f>J84*0.7</f>
        <v>1400</v>
      </c>
      <c r="L84" s="20">
        <f>J84*0.6</f>
        <v>1200</v>
      </c>
    </row>
    <row r="85" s="223" customFormat="1" ht="42" customHeight="1" spans="1:12">
      <c r="A85" s="264" t="s">
        <v>304</v>
      </c>
      <c r="B85" s="313" t="s">
        <v>305</v>
      </c>
      <c r="C85" s="11" t="s">
        <v>306</v>
      </c>
      <c r="D85" s="18"/>
      <c r="E85" s="18"/>
      <c r="F85" s="18"/>
      <c r="G85" s="18"/>
      <c r="H85" s="11" t="s">
        <v>19</v>
      </c>
      <c r="I85" s="17"/>
      <c r="J85" s="20">
        <f>J84*0.15</f>
        <v>300</v>
      </c>
      <c r="K85" s="20">
        <f>K84*0.15</f>
        <v>210</v>
      </c>
      <c r="L85" s="20">
        <f>L84*0.15</f>
        <v>180</v>
      </c>
    </row>
    <row r="86" s="223" customFormat="1" ht="42" customHeight="1" spans="1:12">
      <c r="A86" s="264" t="s">
        <v>307</v>
      </c>
      <c r="B86" s="313" t="s">
        <v>308</v>
      </c>
      <c r="C86" s="11" t="s">
        <v>309</v>
      </c>
      <c r="D86" s="18"/>
      <c r="E86" s="18"/>
      <c r="F86" s="18"/>
      <c r="G86" s="18"/>
      <c r="H86" s="11" t="s">
        <v>234</v>
      </c>
      <c r="I86" s="17"/>
      <c r="J86" s="20">
        <f>J84*0.5</f>
        <v>1000</v>
      </c>
      <c r="K86" s="20">
        <f>K84*0.5</f>
        <v>700</v>
      </c>
      <c r="L86" s="20">
        <f>L84*0.5</f>
        <v>600</v>
      </c>
    </row>
    <row r="87" s="223" customFormat="1" ht="64" customHeight="1" spans="1:12">
      <c r="A87" s="264">
        <v>39</v>
      </c>
      <c r="B87" s="313" t="s">
        <v>310</v>
      </c>
      <c r="C87" s="11" t="s">
        <v>311</v>
      </c>
      <c r="D87" s="18" t="s">
        <v>312</v>
      </c>
      <c r="E87" s="18" t="s">
        <v>313</v>
      </c>
      <c r="F87" s="18" t="s">
        <v>267</v>
      </c>
      <c r="G87" s="18"/>
      <c r="H87" s="11" t="s">
        <v>234</v>
      </c>
      <c r="I87" s="17" t="s">
        <v>314</v>
      </c>
      <c r="J87" s="20">
        <v>2000</v>
      </c>
      <c r="K87" s="20">
        <f>J87*0.7</f>
        <v>1400</v>
      </c>
      <c r="L87" s="20">
        <f>J87*0.6</f>
        <v>1200</v>
      </c>
    </row>
    <row r="88" s="223" customFormat="1" ht="40" customHeight="1" spans="1:12">
      <c r="A88" s="264" t="s">
        <v>315</v>
      </c>
      <c r="B88" s="313" t="s">
        <v>316</v>
      </c>
      <c r="C88" s="11" t="s">
        <v>317</v>
      </c>
      <c r="D88" s="18"/>
      <c r="E88" s="18"/>
      <c r="F88" s="18"/>
      <c r="G88" s="18"/>
      <c r="H88" s="11" t="s">
        <v>19</v>
      </c>
      <c r="I88" s="17"/>
      <c r="J88" s="20">
        <f>J87*0.15</f>
        <v>300</v>
      </c>
      <c r="K88" s="20">
        <f>K87*0.15</f>
        <v>210</v>
      </c>
      <c r="L88" s="20">
        <f>L87*0.15</f>
        <v>180</v>
      </c>
    </row>
    <row r="89" s="223" customFormat="1" ht="40" customHeight="1" spans="1:12">
      <c r="A89" s="264" t="s">
        <v>318</v>
      </c>
      <c r="B89" s="313" t="s">
        <v>319</v>
      </c>
      <c r="C89" s="11" t="s">
        <v>320</v>
      </c>
      <c r="D89" s="18"/>
      <c r="E89" s="18"/>
      <c r="F89" s="18"/>
      <c r="G89" s="18"/>
      <c r="H89" s="11" t="s">
        <v>234</v>
      </c>
      <c r="I89" s="17"/>
      <c r="J89" s="20">
        <f>J87*0.5</f>
        <v>1000</v>
      </c>
      <c r="K89" s="20">
        <f>K87*0.5</f>
        <v>700</v>
      </c>
      <c r="L89" s="20">
        <f>L87*0.5</f>
        <v>600</v>
      </c>
    </row>
    <row r="90" s="223" customFormat="1" ht="64" customHeight="1" spans="1:12">
      <c r="A90" s="264">
        <v>40</v>
      </c>
      <c r="B90" s="313" t="s">
        <v>321</v>
      </c>
      <c r="C90" s="11" t="s">
        <v>322</v>
      </c>
      <c r="D90" s="18" t="s">
        <v>323</v>
      </c>
      <c r="E90" s="18" t="s">
        <v>324</v>
      </c>
      <c r="F90" s="18" t="s">
        <v>325</v>
      </c>
      <c r="G90" s="25"/>
      <c r="H90" s="11" t="s">
        <v>19</v>
      </c>
      <c r="I90" s="17"/>
      <c r="J90" s="20">
        <v>4500</v>
      </c>
      <c r="K90" s="20">
        <f>J90*0.7</f>
        <v>3150</v>
      </c>
      <c r="L90" s="20">
        <f>J90*0.6</f>
        <v>2700</v>
      </c>
    </row>
    <row r="91" s="223" customFormat="1" ht="39" customHeight="1" spans="1:12">
      <c r="A91" s="264" t="s">
        <v>326</v>
      </c>
      <c r="B91" s="313" t="s">
        <v>327</v>
      </c>
      <c r="C91" s="11" t="s">
        <v>328</v>
      </c>
      <c r="D91" s="18"/>
      <c r="E91" s="18"/>
      <c r="F91" s="18"/>
      <c r="G91" s="25"/>
      <c r="H91" s="11" t="s">
        <v>19</v>
      </c>
      <c r="I91" s="17"/>
      <c r="J91" s="20">
        <f>J90*0.15</f>
        <v>675</v>
      </c>
      <c r="K91" s="20">
        <f>K90*0.15</f>
        <v>472.5</v>
      </c>
      <c r="L91" s="20">
        <f>L90*0.15</f>
        <v>405</v>
      </c>
    </row>
    <row r="92" s="223" customFormat="1" ht="82" customHeight="1" spans="1:12">
      <c r="A92" s="264">
        <v>41</v>
      </c>
      <c r="B92" s="313" t="s">
        <v>329</v>
      </c>
      <c r="C92" s="11" t="s">
        <v>330</v>
      </c>
      <c r="D92" s="18" t="s">
        <v>331</v>
      </c>
      <c r="E92" s="18" t="s">
        <v>324</v>
      </c>
      <c r="F92" s="18" t="s">
        <v>325</v>
      </c>
      <c r="G92" s="25"/>
      <c r="H92" s="11" t="s">
        <v>19</v>
      </c>
      <c r="I92" s="18" t="s">
        <v>332</v>
      </c>
      <c r="J92" s="20">
        <f>J90*1.5</f>
        <v>6750</v>
      </c>
      <c r="K92" s="20">
        <f>J92*0.7</f>
        <v>4725</v>
      </c>
      <c r="L92" s="20">
        <f>J92*0.6</f>
        <v>4050</v>
      </c>
    </row>
    <row r="93" s="223" customFormat="1" ht="38" customHeight="1" spans="1:12">
      <c r="A93" s="264" t="s">
        <v>333</v>
      </c>
      <c r="B93" s="313" t="s">
        <v>334</v>
      </c>
      <c r="C93" s="11" t="s">
        <v>335</v>
      </c>
      <c r="D93" s="18"/>
      <c r="E93" s="18"/>
      <c r="F93" s="18"/>
      <c r="G93" s="25"/>
      <c r="H93" s="11" t="s">
        <v>19</v>
      </c>
      <c r="I93" s="17"/>
      <c r="J93" s="20">
        <f>J92*0.15</f>
        <v>1012.5</v>
      </c>
      <c r="K93" s="20">
        <f>K92*0.15</f>
        <v>708.75</v>
      </c>
      <c r="L93" s="20">
        <f>L92*0.15</f>
        <v>607.5</v>
      </c>
    </row>
    <row r="94" s="223" customFormat="1" ht="65" customHeight="1" spans="1:12">
      <c r="A94" s="264">
        <v>42</v>
      </c>
      <c r="B94" s="313" t="s">
        <v>336</v>
      </c>
      <c r="C94" s="11" t="s">
        <v>337</v>
      </c>
      <c r="D94" s="18" t="s">
        <v>338</v>
      </c>
      <c r="E94" s="18" t="s">
        <v>339</v>
      </c>
      <c r="F94" s="18" t="s">
        <v>325</v>
      </c>
      <c r="G94" s="18"/>
      <c r="H94" s="11" t="s">
        <v>340</v>
      </c>
      <c r="I94" s="17"/>
      <c r="J94" s="20">
        <v>2600</v>
      </c>
      <c r="K94" s="20">
        <f>J94*0.7</f>
        <v>1820</v>
      </c>
      <c r="L94" s="20">
        <f>J94*0.6</f>
        <v>1560</v>
      </c>
    </row>
    <row r="95" s="223" customFormat="1" ht="44" customHeight="1" spans="1:12">
      <c r="A95" s="264" t="s">
        <v>341</v>
      </c>
      <c r="B95" s="313" t="s">
        <v>342</v>
      </c>
      <c r="C95" s="11" t="s">
        <v>343</v>
      </c>
      <c r="D95" s="18"/>
      <c r="E95" s="18"/>
      <c r="F95" s="18"/>
      <c r="G95" s="18"/>
      <c r="H95" s="11" t="s">
        <v>19</v>
      </c>
      <c r="I95" s="17"/>
      <c r="J95" s="20">
        <f>J94*0.15</f>
        <v>390</v>
      </c>
      <c r="K95" s="20">
        <f>K94*0.15</f>
        <v>273</v>
      </c>
      <c r="L95" s="20">
        <f>L94*0.15</f>
        <v>234</v>
      </c>
    </row>
    <row r="96" s="223" customFormat="1" ht="82" customHeight="1" spans="1:12">
      <c r="A96" s="264">
        <v>43</v>
      </c>
      <c r="B96" s="313" t="s">
        <v>344</v>
      </c>
      <c r="C96" s="11" t="s">
        <v>345</v>
      </c>
      <c r="D96" s="18" t="s">
        <v>346</v>
      </c>
      <c r="E96" s="18" t="s">
        <v>339</v>
      </c>
      <c r="F96" s="18" t="s">
        <v>325</v>
      </c>
      <c r="G96" s="18"/>
      <c r="H96" s="11" t="s">
        <v>340</v>
      </c>
      <c r="I96" s="18" t="s">
        <v>347</v>
      </c>
      <c r="J96" s="20">
        <f>J94*1.4</f>
        <v>3640</v>
      </c>
      <c r="K96" s="20">
        <f>J96*0.7</f>
        <v>2548</v>
      </c>
      <c r="L96" s="20">
        <f>J96*0.6</f>
        <v>2184</v>
      </c>
    </row>
    <row r="97" s="223" customFormat="1" ht="47" customHeight="1" spans="1:12">
      <c r="A97" s="264" t="s">
        <v>348</v>
      </c>
      <c r="B97" s="313" t="s">
        <v>349</v>
      </c>
      <c r="C97" s="11" t="s">
        <v>350</v>
      </c>
      <c r="D97" s="18"/>
      <c r="E97" s="18"/>
      <c r="F97" s="18"/>
      <c r="G97" s="18"/>
      <c r="H97" s="11" t="s">
        <v>19</v>
      </c>
      <c r="I97" s="17"/>
      <c r="J97" s="20">
        <f>J96*0.15</f>
        <v>546</v>
      </c>
      <c r="K97" s="20">
        <f>K96*0.15</f>
        <v>382.2</v>
      </c>
      <c r="L97" s="20">
        <f>L96*0.15</f>
        <v>327.6</v>
      </c>
    </row>
    <row r="98" s="223" customFormat="1" ht="63" customHeight="1" spans="1:12">
      <c r="A98" s="264">
        <v>44</v>
      </c>
      <c r="B98" s="313" t="s">
        <v>351</v>
      </c>
      <c r="C98" s="11" t="s">
        <v>352</v>
      </c>
      <c r="D98" s="18" t="s">
        <v>353</v>
      </c>
      <c r="E98" s="18" t="s">
        <v>339</v>
      </c>
      <c r="F98" s="18" t="s">
        <v>325</v>
      </c>
      <c r="G98" s="18"/>
      <c r="H98" s="11" t="s">
        <v>62</v>
      </c>
      <c r="I98" s="17"/>
      <c r="J98" s="20">
        <v>1650</v>
      </c>
      <c r="K98" s="20">
        <f>J98*0.7</f>
        <v>1155</v>
      </c>
      <c r="L98" s="20">
        <f>J98*0.6</f>
        <v>990</v>
      </c>
    </row>
    <row r="99" s="223" customFormat="1" ht="43" customHeight="1" spans="1:12">
      <c r="A99" s="264" t="s">
        <v>354</v>
      </c>
      <c r="B99" s="313" t="s">
        <v>355</v>
      </c>
      <c r="C99" s="11" t="s">
        <v>356</v>
      </c>
      <c r="D99" s="18"/>
      <c r="E99" s="18"/>
      <c r="F99" s="18"/>
      <c r="G99" s="18"/>
      <c r="H99" s="11" t="s">
        <v>19</v>
      </c>
      <c r="I99" s="17"/>
      <c r="J99" s="20">
        <f>J98*0.15</f>
        <v>247.5</v>
      </c>
      <c r="K99" s="20">
        <f>K98*0.15</f>
        <v>173.25</v>
      </c>
      <c r="L99" s="20">
        <f>L98*0.15</f>
        <v>148.5</v>
      </c>
    </row>
    <row r="100" s="223" customFormat="1" ht="82" customHeight="1" spans="1:12">
      <c r="A100" s="264">
        <v>45</v>
      </c>
      <c r="B100" s="313" t="s">
        <v>357</v>
      </c>
      <c r="C100" s="11" t="s">
        <v>358</v>
      </c>
      <c r="D100" s="18" t="s">
        <v>359</v>
      </c>
      <c r="E100" s="18" t="s">
        <v>339</v>
      </c>
      <c r="F100" s="18" t="s">
        <v>325</v>
      </c>
      <c r="G100" s="18"/>
      <c r="H100" s="11" t="s">
        <v>62</v>
      </c>
      <c r="I100" s="17" t="s">
        <v>360</v>
      </c>
      <c r="J100" s="20">
        <f>J98*1.5</f>
        <v>2475</v>
      </c>
      <c r="K100" s="20">
        <f>J100*0.7</f>
        <v>1732.5</v>
      </c>
      <c r="L100" s="20">
        <f>J100*0.6</f>
        <v>1485</v>
      </c>
    </row>
    <row r="101" s="223" customFormat="1" ht="48" customHeight="1" spans="1:12">
      <c r="A101" s="264" t="s">
        <v>361</v>
      </c>
      <c r="B101" s="313" t="s">
        <v>362</v>
      </c>
      <c r="C101" s="11" t="s">
        <v>363</v>
      </c>
      <c r="D101" s="18"/>
      <c r="E101" s="18"/>
      <c r="F101" s="18"/>
      <c r="G101" s="18"/>
      <c r="H101" s="11" t="s">
        <v>19</v>
      </c>
      <c r="I101" s="17"/>
      <c r="J101" s="20">
        <f>J100*0.15</f>
        <v>371.25</v>
      </c>
      <c r="K101" s="20">
        <f>K100*0.15</f>
        <v>259.875</v>
      </c>
      <c r="L101" s="20">
        <f>L100*0.15</f>
        <v>222.75</v>
      </c>
    </row>
    <row r="102" s="223" customFormat="1" ht="59" customHeight="1" spans="1:12">
      <c r="A102" s="264">
        <v>46</v>
      </c>
      <c r="B102" s="313" t="s">
        <v>364</v>
      </c>
      <c r="C102" s="314" t="s">
        <v>365</v>
      </c>
      <c r="D102" s="18" t="s">
        <v>366</v>
      </c>
      <c r="E102" s="18" t="s">
        <v>367</v>
      </c>
      <c r="F102" s="18" t="s">
        <v>325</v>
      </c>
      <c r="G102" s="18"/>
      <c r="H102" s="11" t="s">
        <v>368</v>
      </c>
      <c r="I102" s="17"/>
      <c r="J102" s="20">
        <v>3500</v>
      </c>
      <c r="K102" s="20">
        <f>J102*0.7</f>
        <v>2450</v>
      </c>
      <c r="L102" s="20">
        <f>J102*0.6</f>
        <v>2100</v>
      </c>
    </row>
    <row r="103" s="223" customFormat="1" ht="28.5" spans="1:12">
      <c r="A103" s="264" t="s">
        <v>369</v>
      </c>
      <c r="B103" s="313" t="s">
        <v>370</v>
      </c>
      <c r="C103" s="11" t="s">
        <v>371</v>
      </c>
      <c r="D103" s="18"/>
      <c r="E103" s="18"/>
      <c r="F103" s="18"/>
      <c r="G103" s="18"/>
      <c r="H103" s="11" t="s">
        <v>19</v>
      </c>
      <c r="I103" s="17"/>
      <c r="J103" s="20">
        <f>J102*0.15</f>
        <v>525</v>
      </c>
      <c r="K103" s="20">
        <f>K102*0.15</f>
        <v>367.5</v>
      </c>
      <c r="L103" s="20">
        <f>L102*0.15</f>
        <v>315</v>
      </c>
    </row>
    <row r="104" s="223" customFormat="1" ht="82" customHeight="1" spans="1:12">
      <c r="A104" s="264">
        <v>47</v>
      </c>
      <c r="B104" s="313" t="s">
        <v>372</v>
      </c>
      <c r="C104" s="11" t="s">
        <v>373</v>
      </c>
      <c r="D104" s="18" t="s">
        <v>374</v>
      </c>
      <c r="E104" s="18" t="s">
        <v>367</v>
      </c>
      <c r="F104" s="18" t="s">
        <v>325</v>
      </c>
      <c r="G104" s="18"/>
      <c r="H104" s="11" t="s">
        <v>368</v>
      </c>
      <c r="I104" s="17" t="s">
        <v>375</v>
      </c>
      <c r="J104" s="20">
        <f>J102*1.5</f>
        <v>5250</v>
      </c>
      <c r="K104" s="20">
        <f>J104*0.7</f>
        <v>3675</v>
      </c>
      <c r="L104" s="20">
        <f>J104*0.6</f>
        <v>3150</v>
      </c>
    </row>
    <row r="105" s="223" customFormat="1" ht="48" customHeight="1" spans="1:12">
      <c r="A105" s="264" t="s">
        <v>376</v>
      </c>
      <c r="B105" s="313" t="s">
        <v>377</v>
      </c>
      <c r="C105" s="11" t="s">
        <v>378</v>
      </c>
      <c r="D105" s="18"/>
      <c r="E105" s="18"/>
      <c r="F105" s="18"/>
      <c r="G105" s="18"/>
      <c r="H105" s="11" t="s">
        <v>19</v>
      </c>
      <c r="I105" s="17"/>
      <c r="J105" s="20">
        <f>J104*0.15</f>
        <v>787.5</v>
      </c>
      <c r="K105" s="20">
        <f>K104*0.15</f>
        <v>551.25</v>
      </c>
      <c r="L105" s="20">
        <f>L104*0.15</f>
        <v>472.5</v>
      </c>
    </row>
    <row r="106" s="223" customFormat="1" ht="61" customHeight="1" spans="1:12">
      <c r="A106" s="264">
        <v>48</v>
      </c>
      <c r="B106" s="313" t="s">
        <v>379</v>
      </c>
      <c r="C106" s="11" t="s">
        <v>380</v>
      </c>
      <c r="D106" s="18" t="s">
        <v>381</v>
      </c>
      <c r="E106" s="18" t="s">
        <v>367</v>
      </c>
      <c r="F106" s="18" t="s">
        <v>325</v>
      </c>
      <c r="G106" s="18"/>
      <c r="H106" s="11" t="s">
        <v>19</v>
      </c>
      <c r="I106" s="17"/>
      <c r="J106" s="20">
        <v>4000</v>
      </c>
      <c r="K106" s="20">
        <f>J106*0.7</f>
        <v>2800</v>
      </c>
      <c r="L106" s="20">
        <f>J106*0.6</f>
        <v>2400</v>
      </c>
    </row>
    <row r="107" s="223" customFormat="1" ht="28.5" spans="1:12">
      <c r="A107" s="264" t="s">
        <v>382</v>
      </c>
      <c r="B107" s="313" t="s">
        <v>383</v>
      </c>
      <c r="C107" s="11" t="s">
        <v>384</v>
      </c>
      <c r="D107" s="18"/>
      <c r="E107" s="18"/>
      <c r="F107" s="18"/>
      <c r="G107" s="18"/>
      <c r="H107" s="11" t="s">
        <v>19</v>
      </c>
      <c r="I107" s="17"/>
      <c r="J107" s="20">
        <f>J106*0.15</f>
        <v>600</v>
      </c>
      <c r="K107" s="20">
        <f>K106*0.15</f>
        <v>420</v>
      </c>
      <c r="L107" s="20">
        <f>L106*0.15</f>
        <v>360</v>
      </c>
    </row>
    <row r="108" s="223" customFormat="1" ht="67" customHeight="1" spans="1:12">
      <c r="A108" s="264">
        <v>49</v>
      </c>
      <c r="B108" s="327" t="s">
        <v>385</v>
      </c>
      <c r="C108" s="11" t="s">
        <v>386</v>
      </c>
      <c r="D108" s="18" t="s">
        <v>387</v>
      </c>
      <c r="E108" s="18" t="s">
        <v>367</v>
      </c>
      <c r="F108" s="18" t="s">
        <v>325</v>
      </c>
      <c r="G108" s="18"/>
      <c r="H108" s="11" t="s">
        <v>19</v>
      </c>
      <c r="I108" s="17" t="s">
        <v>388</v>
      </c>
      <c r="J108" s="20">
        <f>J106*1.4</f>
        <v>5600</v>
      </c>
      <c r="K108" s="20">
        <f>J108*0.7</f>
        <v>3920</v>
      </c>
      <c r="L108" s="20">
        <f>J108*0.6</f>
        <v>3360</v>
      </c>
    </row>
    <row r="109" s="223" customFormat="1" ht="40" customHeight="1" spans="1:12">
      <c r="A109" s="264" t="s">
        <v>389</v>
      </c>
      <c r="B109" s="313" t="s">
        <v>390</v>
      </c>
      <c r="C109" s="11" t="s">
        <v>391</v>
      </c>
      <c r="D109" s="18"/>
      <c r="E109" s="18"/>
      <c r="F109" s="18"/>
      <c r="G109" s="18"/>
      <c r="H109" s="11" t="s">
        <v>19</v>
      </c>
      <c r="I109" s="17"/>
      <c r="J109" s="20">
        <f>J108*0.15</f>
        <v>840</v>
      </c>
      <c r="K109" s="20">
        <f>K108*0.15</f>
        <v>588</v>
      </c>
      <c r="L109" s="20">
        <f>L108*0.15</f>
        <v>504</v>
      </c>
    </row>
    <row r="110" s="223" customFormat="1" ht="67" customHeight="1" spans="1:12">
      <c r="A110" s="264">
        <v>50</v>
      </c>
      <c r="B110" s="313" t="s">
        <v>392</v>
      </c>
      <c r="C110" s="11" t="s">
        <v>393</v>
      </c>
      <c r="D110" s="18" t="s">
        <v>394</v>
      </c>
      <c r="E110" s="18" t="s">
        <v>367</v>
      </c>
      <c r="F110" s="18" t="s">
        <v>325</v>
      </c>
      <c r="G110" s="18"/>
      <c r="H110" s="11" t="s">
        <v>19</v>
      </c>
      <c r="I110" s="17"/>
      <c r="J110" s="20">
        <v>4000</v>
      </c>
      <c r="K110" s="20">
        <f>J110*0.7</f>
        <v>2800</v>
      </c>
      <c r="L110" s="20">
        <f>J110*0.6</f>
        <v>2400</v>
      </c>
    </row>
    <row r="111" s="223" customFormat="1" ht="41" customHeight="1" spans="1:12">
      <c r="A111" s="264" t="s">
        <v>395</v>
      </c>
      <c r="B111" s="313" t="s">
        <v>396</v>
      </c>
      <c r="C111" s="11" t="s">
        <v>397</v>
      </c>
      <c r="D111" s="18"/>
      <c r="E111" s="18"/>
      <c r="F111" s="18"/>
      <c r="G111" s="18"/>
      <c r="H111" s="11" t="s">
        <v>19</v>
      </c>
      <c r="I111" s="17"/>
      <c r="J111" s="20">
        <f>J110*0.15</f>
        <v>600</v>
      </c>
      <c r="K111" s="20">
        <f>K110*0.15</f>
        <v>420</v>
      </c>
      <c r="L111" s="20">
        <f>L110*0.15</f>
        <v>360</v>
      </c>
    </row>
    <row r="112" s="223" customFormat="1" ht="68" customHeight="1" spans="1:12">
      <c r="A112" s="264">
        <v>51</v>
      </c>
      <c r="B112" s="313" t="s">
        <v>398</v>
      </c>
      <c r="C112" s="314" t="s">
        <v>399</v>
      </c>
      <c r="D112" s="18" t="s">
        <v>400</v>
      </c>
      <c r="E112" s="18" t="s">
        <v>367</v>
      </c>
      <c r="F112" s="18" t="s">
        <v>325</v>
      </c>
      <c r="G112" s="18"/>
      <c r="H112" s="11" t="s">
        <v>19</v>
      </c>
      <c r="I112" s="17" t="s">
        <v>401</v>
      </c>
      <c r="J112" s="20">
        <f>J110*1.4</f>
        <v>5600</v>
      </c>
      <c r="K112" s="20">
        <f>J112*0.7</f>
        <v>3920</v>
      </c>
      <c r="L112" s="20">
        <f>J112*0.6</f>
        <v>3360</v>
      </c>
    </row>
    <row r="113" s="223" customFormat="1" ht="55" customHeight="1" spans="1:12">
      <c r="A113" s="264" t="s">
        <v>402</v>
      </c>
      <c r="B113" s="313" t="s">
        <v>403</v>
      </c>
      <c r="C113" s="11" t="s">
        <v>404</v>
      </c>
      <c r="D113" s="18"/>
      <c r="E113" s="18"/>
      <c r="F113" s="18"/>
      <c r="G113" s="18"/>
      <c r="H113" s="11" t="s">
        <v>19</v>
      </c>
      <c r="I113" s="17"/>
      <c r="J113" s="20">
        <f>J112*0.15</f>
        <v>840</v>
      </c>
      <c r="K113" s="20">
        <f>K112*0.15</f>
        <v>588</v>
      </c>
      <c r="L113" s="20">
        <f>L112*0.15</f>
        <v>504</v>
      </c>
    </row>
    <row r="114" s="293" customFormat="1" ht="155" customHeight="1" spans="1:12">
      <c r="A114" s="264">
        <v>52</v>
      </c>
      <c r="B114" s="313" t="s">
        <v>405</v>
      </c>
      <c r="C114" s="11" t="s">
        <v>406</v>
      </c>
      <c r="D114" s="18" t="s">
        <v>407</v>
      </c>
      <c r="E114" s="18" t="s">
        <v>367</v>
      </c>
      <c r="F114" s="18" t="s">
        <v>408</v>
      </c>
      <c r="G114" s="18"/>
      <c r="H114" s="11" t="s">
        <v>62</v>
      </c>
      <c r="I114" s="17" t="s">
        <v>409</v>
      </c>
      <c r="J114" s="20">
        <v>1870</v>
      </c>
      <c r="K114" s="20">
        <f>J114*0.7</f>
        <v>1309</v>
      </c>
      <c r="L114" s="20">
        <f>J114*0.6</f>
        <v>1122</v>
      </c>
    </row>
    <row r="115" s="293" customFormat="1" ht="28.5" spans="1:12">
      <c r="A115" s="264" t="s">
        <v>410</v>
      </c>
      <c r="B115" s="313" t="s">
        <v>411</v>
      </c>
      <c r="C115" s="11" t="s">
        <v>412</v>
      </c>
      <c r="D115" s="18"/>
      <c r="E115" s="18"/>
      <c r="F115" s="18"/>
      <c r="G115" s="18"/>
      <c r="H115" s="11" t="s">
        <v>19</v>
      </c>
      <c r="I115" s="17"/>
      <c r="J115" s="20">
        <f>J114*0.15</f>
        <v>280.5</v>
      </c>
      <c r="K115" s="20">
        <f>K114*0.15</f>
        <v>196.35</v>
      </c>
      <c r="L115" s="20">
        <f>L114*0.15</f>
        <v>168.3</v>
      </c>
    </row>
    <row r="116" s="293" customFormat="1" ht="28.5" spans="1:12">
      <c r="A116" s="264" t="s">
        <v>413</v>
      </c>
      <c r="B116" s="313" t="s">
        <v>414</v>
      </c>
      <c r="C116" s="11" t="s">
        <v>415</v>
      </c>
      <c r="D116" s="18"/>
      <c r="E116" s="18"/>
      <c r="F116" s="18"/>
      <c r="G116" s="18"/>
      <c r="H116" s="11" t="s">
        <v>62</v>
      </c>
      <c r="I116" s="17"/>
      <c r="J116" s="20">
        <f>J114*0.3</f>
        <v>561</v>
      </c>
      <c r="K116" s="20">
        <f>K114*0.3</f>
        <v>392.7</v>
      </c>
      <c r="L116" s="20">
        <f>L114*0.3</f>
        <v>336.6</v>
      </c>
    </row>
    <row r="117" s="293" customFormat="1" ht="28.5" spans="1:12">
      <c r="A117" s="264" t="s">
        <v>416</v>
      </c>
      <c r="B117" s="313" t="s">
        <v>417</v>
      </c>
      <c r="C117" s="11" t="s">
        <v>418</v>
      </c>
      <c r="D117" s="18"/>
      <c r="E117" s="18"/>
      <c r="F117" s="18"/>
      <c r="G117" s="18"/>
      <c r="H117" s="11" t="s">
        <v>62</v>
      </c>
      <c r="I117" s="17"/>
      <c r="J117" s="20">
        <f>J114*0.15</f>
        <v>280.5</v>
      </c>
      <c r="K117" s="20">
        <f>K114*0.15</f>
        <v>196.35</v>
      </c>
      <c r="L117" s="20">
        <f>L114*0.15</f>
        <v>168.3</v>
      </c>
    </row>
    <row r="118" s="293" customFormat="1" ht="211" customHeight="1" spans="1:12">
      <c r="A118" s="264">
        <v>53</v>
      </c>
      <c r="B118" s="313" t="s">
        <v>419</v>
      </c>
      <c r="C118" s="11" t="s">
        <v>420</v>
      </c>
      <c r="D118" s="18" t="s">
        <v>421</v>
      </c>
      <c r="E118" s="18" t="s">
        <v>367</v>
      </c>
      <c r="F118" s="18" t="s">
        <v>408</v>
      </c>
      <c r="G118" s="18"/>
      <c r="H118" s="11" t="s">
        <v>62</v>
      </c>
      <c r="I118" s="17" t="s">
        <v>422</v>
      </c>
      <c r="J118" s="315">
        <v>2700</v>
      </c>
      <c r="K118" s="20">
        <f>J118*0.7</f>
        <v>1890</v>
      </c>
      <c r="L118" s="20">
        <f>J118*0.6</f>
        <v>1620</v>
      </c>
    </row>
    <row r="119" s="293" customFormat="1" ht="28.5" spans="1:12">
      <c r="A119" s="264" t="s">
        <v>423</v>
      </c>
      <c r="B119" s="313" t="s">
        <v>424</v>
      </c>
      <c r="C119" s="11" t="s">
        <v>425</v>
      </c>
      <c r="D119" s="18"/>
      <c r="E119" s="18"/>
      <c r="F119" s="18"/>
      <c r="G119" s="18"/>
      <c r="H119" s="11" t="s">
        <v>19</v>
      </c>
      <c r="I119" s="17"/>
      <c r="J119" s="20">
        <f>J118*0.15</f>
        <v>405</v>
      </c>
      <c r="K119" s="20">
        <f>K118*0.15</f>
        <v>283.5</v>
      </c>
      <c r="L119" s="20">
        <f>L118*0.15</f>
        <v>243</v>
      </c>
    </row>
    <row r="120" s="293" customFormat="1" ht="28.5" spans="1:12">
      <c r="A120" s="264" t="s">
        <v>426</v>
      </c>
      <c r="B120" s="313" t="s">
        <v>427</v>
      </c>
      <c r="C120" s="11" t="s">
        <v>428</v>
      </c>
      <c r="D120" s="18"/>
      <c r="E120" s="18"/>
      <c r="F120" s="18"/>
      <c r="G120" s="18"/>
      <c r="H120" s="11" t="s">
        <v>62</v>
      </c>
      <c r="I120" s="17"/>
      <c r="J120" s="20">
        <f>J118*0.3</f>
        <v>810</v>
      </c>
      <c r="K120" s="20">
        <f>K118*0.3</f>
        <v>567</v>
      </c>
      <c r="L120" s="20">
        <f>L118*0.3</f>
        <v>486</v>
      </c>
    </row>
    <row r="121" s="293" customFormat="1" ht="28.5" spans="1:12">
      <c r="A121" s="264" t="s">
        <v>429</v>
      </c>
      <c r="B121" s="313" t="s">
        <v>430</v>
      </c>
      <c r="C121" s="11" t="s">
        <v>431</v>
      </c>
      <c r="D121" s="18"/>
      <c r="E121" s="18"/>
      <c r="F121" s="18"/>
      <c r="G121" s="18"/>
      <c r="H121" s="11" t="s">
        <v>62</v>
      </c>
      <c r="I121" s="17"/>
      <c r="J121" s="20">
        <f>J118*0.15</f>
        <v>405</v>
      </c>
      <c r="K121" s="20">
        <f>K118*0.15</f>
        <v>283.5</v>
      </c>
      <c r="L121" s="20">
        <f>L118*0.15</f>
        <v>243</v>
      </c>
    </row>
    <row r="122" s="294" customFormat="1" ht="63" customHeight="1" spans="1:12">
      <c r="A122" s="264">
        <v>54</v>
      </c>
      <c r="B122" s="313" t="s">
        <v>432</v>
      </c>
      <c r="C122" s="11" t="s">
        <v>433</v>
      </c>
      <c r="D122" s="18" t="s">
        <v>434</v>
      </c>
      <c r="E122" s="18" t="s">
        <v>367</v>
      </c>
      <c r="F122" s="18" t="s">
        <v>325</v>
      </c>
      <c r="G122" s="18" t="s">
        <v>435</v>
      </c>
      <c r="H122" s="11" t="s">
        <v>436</v>
      </c>
      <c r="I122" s="17"/>
      <c r="J122" s="20">
        <v>800</v>
      </c>
      <c r="K122" s="20">
        <f>J122*0.7</f>
        <v>560</v>
      </c>
      <c r="L122" s="20">
        <f>J122*0.6</f>
        <v>480</v>
      </c>
    </row>
    <row r="123" s="294" customFormat="1" ht="14.25" spans="1:12">
      <c r="A123" s="264" t="s">
        <v>437</v>
      </c>
      <c r="B123" s="313" t="s">
        <v>438</v>
      </c>
      <c r="C123" s="11" t="s">
        <v>439</v>
      </c>
      <c r="D123" s="18"/>
      <c r="E123" s="18"/>
      <c r="F123" s="18"/>
      <c r="G123" s="18"/>
      <c r="H123" s="11" t="s">
        <v>19</v>
      </c>
      <c r="I123" s="17"/>
      <c r="J123" s="20">
        <f>J122*0.15</f>
        <v>120</v>
      </c>
      <c r="K123" s="20">
        <f>K122*0.15</f>
        <v>84</v>
      </c>
      <c r="L123" s="20">
        <f>L122*0.15</f>
        <v>72</v>
      </c>
    </row>
    <row r="124" s="294" customFormat="1" ht="43" customHeight="1" spans="1:12">
      <c r="A124" s="264" t="s">
        <v>440</v>
      </c>
      <c r="B124" s="313" t="s">
        <v>441</v>
      </c>
      <c r="C124" s="11" t="s">
        <v>442</v>
      </c>
      <c r="D124" s="18"/>
      <c r="E124" s="18"/>
      <c r="F124" s="18"/>
      <c r="G124" s="18"/>
      <c r="H124" s="11" t="s">
        <v>436</v>
      </c>
      <c r="I124" s="17"/>
      <c r="J124" s="20">
        <v>800</v>
      </c>
      <c r="K124" s="20">
        <f>J124*0.7</f>
        <v>560</v>
      </c>
      <c r="L124" s="20">
        <f>J124*0.6</f>
        <v>480</v>
      </c>
    </row>
    <row r="125" s="223" customFormat="1" ht="82" customHeight="1" spans="1:12">
      <c r="A125" s="264">
        <v>55</v>
      </c>
      <c r="B125" s="313" t="s">
        <v>443</v>
      </c>
      <c r="C125" s="314" t="s">
        <v>444</v>
      </c>
      <c r="D125" s="18" t="s">
        <v>445</v>
      </c>
      <c r="E125" s="18" t="s">
        <v>446</v>
      </c>
      <c r="F125" s="18" t="s">
        <v>325</v>
      </c>
      <c r="G125" s="18"/>
      <c r="H125" s="11" t="s">
        <v>19</v>
      </c>
      <c r="I125" s="17"/>
      <c r="J125" s="20">
        <v>5000</v>
      </c>
      <c r="K125" s="20">
        <f>J125*0.7</f>
        <v>3500</v>
      </c>
      <c r="L125" s="20">
        <f>J125*0.6</f>
        <v>3000</v>
      </c>
    </row>
    <row r="126" s="223" customFormat="1" ht="28.5" spans="1:12">
      <c r="A126" s="264" t="s">
        <v>447</v>
      </c>
      <c r="B126" s="313" t="s">
        <v>448</v>
      </c>
      <c r="C126" s="11" t="s">
        <v>449</v>
      </c>
      <c r="D126" s="18"/>
      <c r="E126" s="18"/>
      <c r="F126" s="18"/>
      <c r="G126" s="18"/>
      <c r="H126" s="11" t="s">
        <v>19</v>
      </c>
      <c r="I126" s="17"/>
      <c r="J126" s="20">
        <f>J125*0.15</f>
        <v>750</v>
      </c>
      <c r="K126" s="20">
        <f>K125*0.15</f>
        <v>525</v>
      </c>
      <c r="L126" s="20">
        <f>L125*0.15</f>
        <v>450</v>
      </c>
    </row>
    <row r="127" s="223" customFormat="1" ht="118" customHeight="1" spans="1:12">
      <c r="A127" s="264">
        <v>56</v>
      </c>
      <c r="B127" s="313" t="s">
        <v>450</v>
      </c>
      <c r="C127" s="11" t="s">
        <v>451</v>
      </c>
      <c r="D127" s="18" t="s">
        <v>452</v>
      </c>
      <c r="E127" s="18" t="s">
        <v>446</v>
      </c>
      <c r="F127" s="18" t="s">
        <v>325</v>
      </c>
      <c r="G127" s="18"/>
      <c r="H127" s="11" t="s">
        <v>19</v>
      </c>
      <c r="I127" s="17" t="s">
        <v>453</v>
      </c>
      <c r="J127" s="20">
        <f>J125*1.5</f>
        <v>7500</v>
      </c>
      <c r="K127" s="20">
        <f>J127*0.7</f>
        <v>5250</v>
      </c>
      <c r="L127" s="20">
        <f>J127*0.6</f>
        <v>4500</v>
      </c>
    </row>
    <row r="128" s="223" customFormat="1" ht="28.5" spans="1:12">
      <c r="A128" s="264" t="s">
        <v>454</v>
      </c>
      <c r="B128" s="313" t="s">
        <v>455</v>
      </c>
      <c r="C128" s="11" t="s">
        <v>456</v>
      </c>
      <c r="D128" s="18"/>
      <c r="E128" s="18"/>
      <c r="F128" s="18"/>
      <c r="G128" s="18"/>
      <c r="H128" s="11" t="s">
        <v>19</v>
      </c>
      <c r="I128" s="17"/>
      <c r="J128" s="20">
        <f>J127*0.15</f>
        <v>1125</v>
      </c>
      <c r="K128" s="20">
        <f>K127*0.15</f>
        <v>787.5</v>
      </c>
      <c r="L128" s="20">
        <f>L127*0.15</f>
        <v>675</v>
      </c>
    </row>
    <row r="129" s="223" customFormat="1" ht="61" customHeight="1" spans="1:12">
      <c r="A129" s="264">
        <v>57</v>
      </c>
      <c r="B129" s="313" t="s">
        <v>457</v>
      </c>
      <c r="C129" s="11" t="s">
        <v>458</v>
      </c>
      <c r="D129" s="18" t="s">
        <v>459</v>
      </c>
      <c r="E129" s="18" t="s">
        <v>460</v>
      </c>
      <c r="F129" s="18" t="s">
        <v>325</v>
      </c>
      <c r="G129" s="18"/>
      <c r="H129" s="11" t="s">
        <v>234</v>
      </c>
      <c r="I129" s="17"/>
      <c r="J129" s="20">
        <v>2000</v>
      </c>
      <c r="K129" s="20">
        <f>J129*0.7</f>
        <v>1400</v>
      </c>
      <c r="L129" s="20">
        <f>J129*0.6</f>
        <v>1200</v>
      </c>
    </row>
    <row r="130" s="223" customFormat="1" ht="22" customHeight="1" spans="1:12">
      <c r="A130" s="264" t="s">
        <v>461</v>
      </c>
      <c r="B130" s="313" t="s">
        <v>462</v>
      </c>
      <c r="C130" s="11" t="s">
        <v>463</v>
      </c>
      <c r="D130" s="18"/>
      <c r="E130" s="18"/>
      <c r="F130" s="18"/>
      <c r="G130" s="18"/>
      <c r="H130" s="11" t="s">
        <v>19</v>
      </c>
      <c r="I130" s="17"/>
      <c r="J130" s="20">
        <f>J129*0.15</f>
        <v>300</v>
      </c>
      <c r="K130" s="20">
        <f>K129*0.15</f>
        <v>210</v>
      </c>
      <c r="L130" s="20">
        <f>L129*0.15</f>
        <v>180</v>
      </c>
    </row>
    <row r="131" s="223" customFormat="1" ht="61" customHeight="1" spans="1:12">
      <c r="A131" s="264">
        <v>58</v>
      </c>
      <c r="B131" s="313" t="s">
        <v>464</v>
      </c>
      <c r="C131" s="11" t="s">
        <v>465</v>
      </c>
      <c r="D131" s="18" t="s">
        <v>466</v>
      </c>
      <c r="E131" s="18" t="s">
        <v>467</v>
      </c>
      <c r="F131" s="18" t="s">
        <v>325</v>
      </c>
      <c r="G131" s="18"/>
      <c r="H131" s="11" t="s">
        <v>234</v>
      </c>
      <c r="I131" s="17"/>
      <c r="J131" s="20">
        <v>3000</v>
      </c>
      <c r="K131" s="20">
        <f>J131*0.7</f>
        <v>2100</v>
      </c>
      <c r="L131" s="20">
        <f>J131*0.6</f>
        <v>1800</v>
      </c>
    </row>
    <row r="132" s="223" customFormat="1" ht="36" customHeight="1" spans="1:12">
      <c r="A132" s="264" t="s">
        <v>468</v>
      </c>
      <c r="B132" s="313" t="s">
        <v>469</v>
      </c>
      <c r="C132" s="11" t="s">
        <v>470</v>
      </c>
      <c r="D132" s="18"/>
      <c r="E132" s="18"/>
      <c r="F132" s="18"/>
      <c r="G132" s="18"/>
      <c r="H132" s="11" t="s">
        <v>19</v>
      </c>
      <c r="I132" s="17"/>
      <c r="J132" s="20">
        <f>J131*0.15</f>
        <v>450</v>
      </c>
      <c r="K132" s="20">
        <f>K131*0.15</f>
        <v>315</v>
      </c>
      <c r="L132" s="20">
        <f>L131*0.15</f>
        <v>270</v>
      </c>
    </row>
    <row r="133" s="223" customFormat="1" ht="56" customHeight="1" spans="1:12">
      <c r="A133" s="264">
        <v>59</v>
      </c>
      <c r="B133" s="313" t="s">
        <v>471</v>
      </c>
      <c r="C133" s="11" t="s">
        <v>472</v>
      </c>
      <c r="D133" s="18" t="s">
        <v>473</v>
      </c>
      <c r="E133" s="18" t="s">
        <v>474</v>
      </c>
      <c r="F133" s="18" t="s">
        <v>325</v>
      </c>
      <c r="G133" s="18"/>
      <c r="H133" s="11" t="s">
        <v>475</v>
      </c>
      <c r="I133" s="17" t="s">
        <v>476</v>
      </c>
      <c r="J133" s="20">
        <v>2500</v>
      </c>
      <c r="K133" s="20">
        <f>J133*0.7</f>
        <v>1750</v>
      </c>
      <c r="L133" s="20">
        <f>J133*0.6</f>
        <v>1500</v>
      </c>
    </row>
    <row r="134" s="223" customFormat="1" ht="34" customHeight="1" spans="1:12">
      <c r="A134" s="264" t="s">
        <v>477</v>
      </c>
      <c r="B134" s="313" t="s">
        <v>478</v>
      </c>
      <c r="C134" s="11" t="s">
        <v>479</v>
      </c>
      <c r="D134" s="18"/>
      <c r="E134" s="18"/>
      <c r="F134" s="18"/>
      <c r="G134" s="18"/>
      <c r="H134" s="11" t="s">
        <v>19</v>
      </c>
      <c r="I134" s="17"/>
      <c r="J134" s="20">
        <f>J133*0.15</f>
        <v>375</v>
      </c>
      <c r="K134" s="20">
        <f>K133*0.15</f>
        <v>262.5</v>
      </c>
      <c r="L134" s="20">
        <f>L133*0.15</f>
        <v>225</v>
      </c>
    </row>
    <row r="135" s="223" customFormat="1" ht="56" customHeight="1" spans="1:12">
      <c r="A135" s="264">
        <v>60</v>
      </c>
      <c r="B135" s="313" t="s">
        <v>480</v>
      </c>
      <c r="C135" s="11" t="s">
        <v>481</v>
      </c>
      <c r="D135" s="18" t="s">
        <v>482</v>
      </c>
      <c r="E135" s="18" t="s">
        <v>474</v>
      </c>
      <c r="F135" s="18" t="s">
        <v>325</v>
      </c>
      <c r="G135" s="18"/>
      <c r="H135" s="11" t="s">
        <v>234</v>
      </c>
      <c r="I135" s="17" t="s">
        <v>483</v>
      </c>
      <c r="J135" s="20">
        <v>1500</v>
      </c>
      <c r="K135" s="20">
        <f>J135*0.7</f>
        <v>1050</v>
      </c>
      <c r="L135" s="20">
        <f>J135*0.6</f>
        <v>900</v>
      </c>
    </row>
    <row r="136" s="223" customFormat="1" ht="40" customHeight="1" spans="1:12">
      <c r="A136" s="264" t="s">
        <v>484</v>
      </c>
      <c r="B136" s="313" t="s">
        <v>485</v>
      </c>
      <c r="C136" s="11" t="s">
        <v>486</v>
      </c>
      <c r="D136" s="18"/>
      <c r="E136" s="18"/>
      <c r="F136" s="18"/>
      <c r="G136" s="18"/>
      <c r="H136" s="11" t="s">
        <v>19</v>
      </c>
      <c r="I136" s="17"/>
      <c r="J136" s="20">
        <f>J135*0.15</f>
        <v>225</v>
      </c>
      <c r="K136" s="20">
        <f>K135*0.15</f>
        <v>157.5</v>
      </c>
      <c r="L136" s="20">
        <f>L135*0.15</f>
        <v>135</v>
      </c>
    </row>
    <row r="137" s="223" customFormat="1" ht="56" customHeight="1" spans="1:12">
      <c r="A137" s="264">
        <v>61</v>
      </c>
      <c r="B137" s="313" t="s">
        <v>487</v>
      </c>
      <c r="C137" s="11" t="s">
        <v>488</v>
      </c>
      <c r="D137" s="18" t="s">
        <v>489</v>
      </c>
      <c r="E137" s="18" t="s">
        <v>490</v>
      </c>
      <c r="F137" s="18" t="s">
        <v>325</v>
      </c>
      <c r="G137" s="18"/>
      <c r="H137" s="11" t="s">
        <v>491</v>
      </c>
      <c r="I137" s="17"/>
      <c r="J137" s="20">
        <v>1100</v>
      </c>
      <c r="K137" s="20">
        <f>J137*0.7</f>
        <v>770</v>
      </c>
      <c r="L137" s="20">
        <f>J137*0.6</f>
        <v>660</v>
      </c>
    </row>
    <row r="138" s="223" customFormat="1" ht="22" customHeight="1" spans="1:12">
      <c r="A138" s="264" t="s">
        <v>492</v>
      </c>
      <c r="B138" s="313" t="s">
        <v>493</v>
      </c>
      <c r="C138" s="11" t="s">
        <v>494</v>
      </c>
      <c r="D138" s="18"/>
      <c r="E138" s="18"/>
      <c r="F138" s="18"/>
      <c r="G138" s="18"/>
      <c r="H138" s="11" t="s">
        <v>19</v>
      </c>
      <c r="I138" s="17"/>
      <c r="J138" s="20">
        <f>J137*0.15</f>
        <v>165</v>
      </c>
      <c r="K138" s="20">
        <f>K137*0.15</f>
        <v>115.5</v>
      </c>
      <c r="L138" s="20">
        <f>L137*0.15</f>
        <v>99</v>
      </c>
    </row>
    <row r="139" s="223" customFormat="1" ht="97" customHeight="1" spans="1:12">
      <c r="A139" s="264">
        <v>62</v>
      </c>
      <c r="B139" s="313" t="s">
        <v>495</v>
      </c>
      <c r="C139" s="11" t="s">
        <v>496</v>
      </c>
      <c r="D139" s="18" t="s">
        <v>497</v>
      </c>
      <c r="E139" s="18" t="s">
        <v>498</v>
      </c>
      <c r="F139" s="18" t="s">
        <v>325</v>
      </c>
      <c r="G139" s="18"/>
      <c r="H139" s="11" t="s">
        <v>475</v>
      </c>
      <c r="I139" s="17" t="s">
        <v>499</v>
      </c>
      <c r="J139" s="20">
        <v>1800</v>
      </c>
      <c r="K139" s="20">
        <f>J139*0.7</f>
        <v>1260</v>
      </c>
      <c r="L139" s="20">
        <f>J139*0.6</f>
        <v>1080</v>
      </c>
    </row>
    <row r="140" s="223" customFormat="1" ht="22" customHeight="1" spans="1:12">
      <c r="A140" s="264" t="s">
        <v>500</v>
      </c>
      <c r="B140" s="313" t="s">
        <v>501</v>
      </c>
      <c r="C140" s="11" t="s">
        <v>502</v>
      </c>
      <c r="D140" s="18"/>
      <c r="E140" s="18"/>
      <c r="F140" s="18"/>
      <c r="G140" s="18"/>
      <c r="H140" s="11" t="s">
        <v>19</v>
      </c>
      <c r="I140" s="17"/>
      <c r="J140" s="20">
        <f>J139*0.15</f>
        <v>270</v>
      </c>
      <c r="K140" s="20">
        <f>K139*0.15</f>
        <v>189</v>
      </c>
      <c r="L140" s="20">
        <f>L139*0.15</f>
        <v>162</v>
      </c>
    </row>
    <row r="141" s="223" customFormat="1" ht="72" customHeight="1" spans="1:12">
      <c r="A141" s="264">
        <v>63</v>
      </c>
      <c r="B141" s="313" t="s">
        <v>503</v>
      </c>
      <c r="C141" s="11" t="s">
        <v>504</v>
      </c>
      <c r="D141" s="18" t="s">
        <v>505</v>
      </c>
      <c r="E141" s="18" t="s">
        <v>506</v>
      </c>
      <c r="F141" s="18" t="s">
        <v>325</v>
      </c>
      <c r="G141" s="18"/>
      <c r="H141" s="11" t="s">
        <v>475</v>
      </c>
      <c r="I141" s="17" t="s">
        <v>507</v>
      </c>
      <c r="J141" s="20">
        <v>2300</v>
      </c>
      <c r="K141" s="20">
        <f>J141*0.7</f>
        <v>1610</v>
      </c>
      <c r="L141" s="20">
        <f>J141*0.6</f>
        <v>1380</v>
      </c>
    </row>
    <row r="142" s="223" customFormat="1" ht="22" customHeight="1" spans="1:12">
      <c r="A142" s="264" t="s">
        <v>508</v>
      </c>
      <c r="B142" s="313" t="s">
        <v>509</v>
      </c>
      <c r="C142" s="11" t="s">
        <v>510</v>
      </c>
      <c r="D142" s="18"/>
      <c r="E142" s="18"/>
      <c r="F142" s="18"/>
      <c r="G142" s="18"/>
      <c r="H142" s="11" t="s">
        <v>19</v>
      </c>
      <c r="I142" s="17"/>
      <c r="J142" s="20">
        <f>J141*0.15</f>
        <v>345</v>
      </c>
      <c r="K142" s="20">
        <f>K141*0.15</f>
        <v>241.5</v>
      </c>
      <c r="L142" s="20">
        <f>L141*0.15</f>
        <v>207</v>
      </c>
    </row>
    <row r="143" s="295" customFormat="1" ht="52" customHeight="1" spans="1:12">
      <c r="A143" s="264">
        <v>64</v>
      </c>
      <c r="B143" s="313" t="s">
        <v>511</v>
      </c>
      <c r="C143" s="11" t="s">
        <v>512</v>
      </c>
      <c r="D143" s="18" t="s">
        <v>513</v>
      </c>
      <c r="E143" s="18" t="s">
        <v>514</v>
      </c>
      <c r="F143" s="18" t="s">
        <v>325</v>
      </c>
      <c r="G143" s="18"/>
      <c r="H143" s="11" t="s">
        <v>62</v>
      </c>
      <c r="I143" s="17"/>
      <c r="J143" s="20">
        <v>540</v>
      </c>
      <c r="K143" s="20">
        <f>J143*0.7</f>
        <v>378</v>
      </c>
      <c r="L143" s="20">
        <f>J143*0.6</f>
        <v>324</v>
      </c>
    </row>
    <row r="144" s="295" customFormat="1" ht="22" customHeight="1" spans="1:12">
      <c r="A144" s="264" t="s">
        <v>515</v>
      </c>
      <c r="B144" s="313" t="s">
        <v>516</v>
      </c>
      <c r="C144" s="11" t="s">
        <v>517</v>
      </c>
      <c r="D144" s="18"/>
      <c r="E144" s="18"/>
      <c r="F144" s="18"/>
      <c r="G144" s="18"/>
      <c r="H144" s="11" t="s">
        <v>19</v>
      </c>
      <c r="I144" s="17"/>
      <c r="J144" s="20">
        <f>J143*0.15</f>
        <v>81</v>
      </c>
      <c r="K144" s="20">
        <f>K143*0.15</f>
        <v>56.7</v>
      </c>
      <c r="L144" s="20">
        <f>L143*0.15</f>
        <v>48.6</v>
      </c>
    </row>
    <row r="145" s="295" customFormat="1" ht="52" customHeight="1" spans="1:12">
      <c r="A145" s="264">
        <v>65</v>
      </c>
      <c r="B145" s="313" t="s">
        <v>518</v>
      </c>
      <c r="C145" s="11" t="s">
        <v>519</v>
      </c>
      <c r="D145" s="18" t="s">
        <v>520</v>
      </c>
      <c r="E145" s="18" t="s">
        <v>521</v>
      </c>
      <c r="F145" s="18" t="s">
        <v>325</v>
      </c>
      <c r="G145" s="18" t="s">
        <v>522</v>
      </c>
      <c r="H145" s="11" t="s">
        <v>523</v>
      </c>
      <c r="I145" s="17"/>
      <c r="J145" s="20">
        <v>60</v>
      </c>
      <c r="K145" s="20">
        <f>J145*0.9</f>
        <v>54</v>
      </c>
      <c r="L145" s="20">
        <f>J145*0.8</f>
        <v>48</v>
      </c>
    </row>
    <row r="146" s="295" customFormat="1" ht="22" customHeight="1" spans="1:12">
      <c r="A146" s="264" t="s">
        <v>524</v>
      </c>
      <c r="B146" s="313" t="s">
        <v>525</v>
      </c>
      <c r="C146" s="11" t="s">
        <v>526</v>
      </c>
      <c r="D146" s="18"/>
      <c r="E146" s="18"/>
      <c r="F146" s="18"/>
      <c r="G146" s="18"/>
      <c r="H146" s="11" t="s">
        <v>19</v>
      </c>
      <c r="I146" s="17"/>
      <c r="J146" s="20">
        <f>J147*0.15</f>
        <v>9</v>
      </c>
      <c r="K146" s="20">
        <f>K147*0.15</f>
        <v>8.1</v>
      </c>
      <c r="L146" s="20">
        <f>L147*0.15</f>
        <v>7.2</v>
      </c>
    </row>
    <row r="147" s="295" customFormat="1" ht="43" customHeight="1" spans="1:12">
      <c r="A147" s="264" t="s">
        <v>527</v>
      </c>
      <c r="B147" s="313" t="s">
        <v>528</v>
      </c>
      <c r="C147" s="11" t="s">
        <v>529</v>
      </c>
      <c r="D147" s="18"/>
      <c r="E147" s="18"/>
      <c r="F147" s="18"/>
      <c r="G147" s="18"/>
      <c r="H147" s="11" t="s">
        <v>523</v>
      </c>
      <c r="I147" s="17"/>
      <c r="J147" s="20">
        <v>60</v>
      </c>
      <c r="K147" s="20">
        <f>J147*0.9</f>
        <v>54</v>
      </c>
      <c r="L147" s="20">
        <f>J147*0.8</f>
        <v>48</v>
      </c>
    </row>
    <row r="148" s="293" customFormat="1" ht="52" customHeight="1" spans="1:12">
      <c r="A148" s="264">
        <v>66</v>
      </c>
      <c r="B148" s="313" t="s">
        <v>530</v>
      </c>
      <c r="C148" s="314" t="s">
        <v>531</v>
      </c>
      <c r="D148" s="18" t="s">
        <v>532</v>
      </c>
      <c r="E148" s="18" t="s">
        <v>533</v>
      </c>
      <c r="F148" s="18" t="s">
        <v>325</v>
      </c>
      <c r="G148" s="18"/>
      <c r="H148" s="11" t="s">
        <v>19</v>
      </c>
      <c r="I148" s="17"/>
      <c r="J148" s="20">
        <v>1200</v>
      </c>
      <c r="K148" s="20">
        <f>J148*0.7</f>
        <v>840</v>
      </c>
      <c r="L148" s="20">
        <f>J148*0.6</f>
        <v>720</v>
      </c>
    </row>
    <row r="149" s="293" customFormat="1" ht="22" customHeight="1" spans="1:12">
      <c r="A149" s="264" t="s">
        <v>534</v>
      </c>
      <c r="B149" s="313" t="s">
        <v>535</v>
      </c>
      <c r="C149" s="11" t="s">
        <v>536</v>
      </c>
      <c r="D149" s="18"/>
      <c r="E149" s="18"/>
      <c r="F149" s="18"/>
      <c r="G149" s="18"/>
      <c r="H149" s="11" t="s">
        <v>19</v>
      </c>
      <c r="I149" s="17"/>
      <c r="J149" s="20">
        <f>J148*0.15</f>
        <v>180</v>
      </c>
      <c r="K149" s="20">
        <f>K148*0.15</f>
        <v>126</v>
      </c>
      <c r="L149" s="20">
        <f>L148*0.15</f>
        <v>108</v>
      </c>
    </row>
    <row r="150" s="223" customFormat="1" ht="52" customHeight="1" spans="1:12">
      <c r="A150" s="264">
        <v>67</v>
      </c>
      <c r="B150" s="313" t="s">
        <v>537</v>
      </c>
      <c r="C150" s="11" t="s">
        <v>538</v>
      </c>
      <c r="D150" s="18" t="s">
        <v>539</v>
      </c>
      <c r="E150" s="18" t="s">
        <v>540</v>
      </c>
      <c r="F150" s="18" t="s">
        <v>325</v>
      </c>
      <c r="G150" s="18"/>
      <c r="H150" s="11" t="s">
        <v>62</v>
      </c>
      <c r="I150" s="17"/>
      <c r="J150" s="20">
        <v>1000</v>
      </c>
      <c r="K150" s="20">
        <f>J150*0.7</f>
        <v>700</v>
      </c>
      <c r="L150" s="20">
        <f>J150*0.6</f>
        <v>600</v>
      </c>
    </row>
    <row r="151" s="223" customFormat="1" ht="22" customHeight="1" spans="1:12">
      <c r="A151" s="264" t="s">
        <v>541</v>
      </c>
      <c r="B151" s="313" t="s">
        <v>542</v>
      </c>
      <c r="C151" s="11" t="s">
        <v>543</v>
      </c>
      <c r="D151" s="18"/>
      <c r="E151" s="18"/>
      <c r="F151" s="18"/>
      <c r="G151" s="18"/>
      <c r="H151" s="11" t="s">
        <v>19</v>
      </c>
      <c r="I151" s="17"/>
      <c r="J151" s="20">
        <f>J150*0.15</f>
        <v>150</v>
      </c>
      <c r="K151" s="20">
        <f>K150*0.15</f>
        <v>105</v>
      </c>
      <c r="L151" s="20">
        <f>L150*0.15</f>
        <v>90</v>
      </c>
    </row>
    <row r="152" s="223" customFormat="1" ht="52" customHeight="1" spans="1:12">
      <c r="A152" s="264">
        <v>68</v>
      </c>
      <c r="B152" s="313" t="s">
        <v>544</v>
      </c>
      <c r="C152" s="11" t="s">
        <v>545</v>
      </c>
      <c r="D152" s="18" t="s">
        <v>546</v>
      </c>
      <c r="E152" s="18" t="s">
        <v>547</v>
      </c>
      <c r="F152" s="18" t="s">
        <v>325</v>
      </c>
      <c r="G152" s="18"/>
      <c r="H152" s="11" t="s">
        <v>19</v>
      </c>
      <c r="I152" s="17"/>
      <c r="J152" s="20">
        <v>1000</v>
      </c>
      <c r="K152" s="20">
        <f>J152*0.7</f>
        <v>700</v>
      </c>
      <c r="L152" s="20">
        <f>J152*0.6</f>
        <v>600</v>
      </c>
    </row>
    <row r="153" s="223" customFormat="1" ht="22" customHeight="1" spans="1:12">
      <c r="A153" s="264" t="s">
        <v>548</v>
      </c>
      <c r="B153" s="313" t="s">
        <v>549</v>
      </c>
      <c r="C153" s="11" t="s">
        <v>550</v>
      </c>
      <c r="D153" s="18"/>
      <c r="E153" s="18"/>
      <c r="F153" s="18"/>
      <c r="G153" s="18"/>
      <c r="H153" s="11" t="s">
        <v>19</v>
      </c>
      <c r="I153" s="17"/>
      <c r="J153" s="20">
        <f>J152*0.15</f>
        <v>150</v>
      </c>
      <c r="K153" s="20">
        <f>K152*0.15</f>
        <v>105</v>
      </c>
      <c r="L153" s="20">
        <f>L152*0.15</f>
        <v>90</v>
      </c>
    </row>
    <row r="154" s="223" customFormat="1" ht="65" customHeight="1" spans="1:12">
      <c r="A154" s="264">
        <v>69</v>
      </c>
      <c r="B154" s="313" t="s">
        <v>551</v>
      </c>
      <c r="C154" s="11" t="s">
        <v>552</v>
      </c>
      <c r="D154" s="18" t="s">
        <v>553</v>
      </c>
      <c r="E154" s="18" t="s">
        <v>554</v>
      </c>
      <c r="F154" s="18" t="s">
        <v>325</v>
      </c>
      <c r="G154" s="18" t="s">
        <v>555</v>
      </c>
      <c r="H154" s="11" t="s">
        <v>475</v>
      </c>
      <c r="I154" s="17" t="s">
        <v>556</v>
      </c>
      <c r="J154" s="20">
        <v>3000</v>
      </c>
      <c r="K154" s="20">
        <f>J154*0.7</f>
        <v>2100</v>
      </c>
      <c r="L154" s="20">
        <f>J154*0.6</f>
        <v>1800</v>
      </c>
    </row>
    <row r="155" s="223" customFormat="1" ht="22" customHeight="1" spans="1:12">
      <c r="A155" s="264" t="s">
        <v>557</v>
      </c>
      <c r="B155" s="313" t="s">
        <v>558</v>
      </c>
      <c r="C155" s="11" t="s">
        <v>559</v>
      </c>
      <c r="D155" s="18"/>
      <c r="E155" s="18"/>
      <c r="F155" s="18"/>
      <c r="G155" s="18"/>
      <c r="H155" s="11" t="s">
        <v>19</v>
      </c>
      <c r="I155" s="17"/>
      <c r="J155" s="20">
        <f>J154*0.15</f>
        <v>450</v>
      </c>
      <c r="K155" s="20">
        <f>K154*0.15</f>
        <v>315</v>
      </c>
      <c r="L155" s="20">
        <f>L154*0.15</f>
        <v>270</v>
      </c>
    </row>
    <row r="156" s="223" customFormat="1" ht="32" customHeight="1" spans="1:12">
      <c r="A156" s="264" t="s">
        <v>560</v>
      </c>
      <c r="B156" s="313" t="s">
        <v>561</v>
      </c>
      <c r="C156" s="11" t="s">
        <v>562</v>
      </c>
      <c r="D156" s="18"/>
      <c r="E156" s="18"/>
      <c r="F156" s="18"/>
      <c r="G156" s="18"/>
      <c r="H156" s="11" t="s">
        <v>475</v>
      </c>
      <c r="I156" s="17"/>
      <c r="J156" s="20">
        <v>3000</v>
      </c>
      <c r="K156" s="20">
        <f>J156*0.7</f>
        <v>2100</v>
      </c>
      <c r="L156" s="20">
        <f>J156*0.6</f>
        <v>1800</v>
      </c>
    </row>
    <row r="157" s="223" customFormat="1" ht="65" customHeight="1" spans="1:12">
      <c r="A157" s="264">
        <v>70</v>
      </c>
      <c r="B157" s="313" t="s">
        <v>563</v>
      </c>
      <c r="C157" s="11" t="s">
        <v>564</v>
      </c>
      <c r="D157" s="18" t="s">
        <v>565</v>
      </c>
      <c r="E157" s="18" t="s">
        <v>566</v>
      </c>
      <c r="F157" s="18" t="s">
        <v>325</v>
      </c>
      <c r="G157" s="18"/>
      <c r="H157" s="11" t="s">
        <v>567</v>
      </c>
      <c r="I157" s="17"/>
      <c r="J157" s="20">
        <v>6000</v>
      </c>
      <c r="K157" s="20">
        <f>J157*0.7</f>
        <v>4200</v>
      </c>
      <c r="L157" s="20">
        <f>J157*0.6</f>
        <v>3600</v>
      </c>
    </row>
    <row r="158" s="223" customFormat="1" ht="22" customHeight="1" spans="1:12">
      <c r="A158" s="264" t="s">
        <v>568</v>
      </c>
      <c r="B158" s="313" t="s">
        <v>569</v>
      </c>
      <c r="C158" s="11" t="s">
        <v>570</v>
      </c>
      <c r="D158" s="18"/>
      <c r="E158" s="18"/>
      <c r="F158" s="18"/>
      <c r="G158" s="18"/>
      <c r="H158" s="11" t="s">
        <v>19</v>
      </c>
      <c r="I158" s="17"/>
      <c r="J158" s="20">
        <f>J157*0.15</f>
        <v>900</v>
      </c>
      <c r="K158" s="20">
        <f>K157*0.15</f>
        <v>630</v>
      </c>
      <c r="L158" s="20">
        <f>L157*0.15</f>
        <v>540</v>
      </c>
    </row>
    <row r="159" s="223" customFormat="1" ht="65" customHeight="1" spans="1:12">
      <c r="A159" s="264">
        <v>71</v>
      </c>
      <c r="B159" s="313" t="s">
        <v>571</v>
      </c>
      <c r="C159" s="314" t="s">
        <v>572</v>
      </c>
      <c r="D159" s="18" t="s">
        <v>573</v>
      </c>
      <c r="E159" s="18" t="s">
        <v>574</v>
      </c>
      <c r="F159" s="18" t="s">
        <v>325</v>
      </c>
      <c r="G159" s="18"/>
      <c r="H159" s="11" t="s">
        <v>575</v>
      </c>
      <c r="I159" s="17"/>
      <c r="J159" s="20">
        <v>5500</v>
      </c>
      <c r="K159" s="20">
        <f>J159*0.7</f>
        <v>3850</v>
      </c>
      <c r="L159" s="20">
        <f>J159*0.6</f>
        <v>3300</v>
      </c>
    </row>
    <row r="160" s="223" customFormat="1" ht="35" customHeight="1" spans="1:12">
      <c r="A160" s="264" t="s">
        <v>576</v>
      </c>
      <c r="B160" s="313" t="s">
        <v>577</v>
      </c>
      <c r="C160" s="314" t="s">
        <v>578</v>
      </c>
      <c r="D160" s="18"/>
      <c r="E160" s="18"/>
      <c r="F160" s="18"/>
      <c r="G160" s="18"/>
      <c r="H160" s="11" t="s">
        <v>19</v>
      </c>
      <c r="I160" s="17"/>
      <c r="J160" s="20">
        <f>J159*0.15</f>
        <v>825</v>
      </c>
      <c r="K160" s="20">
        <f>K159*0.15</f>
        <v>577.5</v>
      </c>
      <c r="L160" s="20">
        <f>L159*0.15</f>
        <v>495</v>
      </c>
    </row>
    <row r="161" s="223" customFormat="1" ht="65" customHeight="1" spans="1:12">
      <c r="A161" s="264">
        <v>72</v>
      </c>
      <c r="B161" s="313" t="s">
        <v>579</v>
      </c>
      <c r="C161" s="314" t="s">
        <v>580</v>
      </c>
      <c r="D161" s="18" t="s">
        <v>581</v>
      </c>
      <c r="E161" s="18" t="s">
        <v>582</v>
      </c>
      <c r="F161" s="18" t="s">
        <v>325</v>
      </c>
      <c r="G161" s="18"/>
      <c r="H161" s="11" t="s">
        <v>491</v>
      </c>
      <c r="I161" s="17"/>
      <c r="J161" s="20">
        <v>5000</v>
      </c>
      <c r="K161" s="20">
        <f>J161*0.7</f>
        <v>3500</v>
      </c>
      <c r="L161" s="20">
        <f>J161*0.6</f>
        <v>3000</v>
      </c>
    </row>
    <row r="162" s="223" customFormat="1" ht="37" customHeight="1" spans="1:12">
      <c r="A162" s="264" t="s">
        <v>583</v>
      </c>
      <c r="B162" s="313" t="s">
        <v>584</v>
      </c>
      <c r="C162" s="314" t="s">
        <v>585</v>
      </c>
      <c r="D162" s="18"/>
      <c r="E162" s="18"/>
      <c r="F162" s="18"/>
      <c r="G162" s="18"/>
      <c r="H162" s="11" t="s">
        <v>19</v>
      </c>
      <c r="I162" s="17"/>
      <c r="J162" s="20">
        <f>J161*0.15</f>
        <v>750</v>
      </c>
      <c r="K162" s="20">
        <f>K161*0.15</f>
        <v>525</v>
      </c>
      <c r="L162" s="20">
        <f>L161*0.15</f>
        <v>450</v>
      </c>
    </row>
    <row r="163" s="223" customFormat="1" ht="71" customHeight="1" spans="1:12">
      <c r="A163" s="264">
        <v>73</v>
      </c>
      <c r="B163" s="313" t="s">
        <v>586</v>
      </c>
      <c r="C163" s="314" t="s">
        <v>587</v>
      </c>
      <c r="D163" s="18" t="s">
        <v>588</v>
      </c>
      <c r="E163" s="18" t="s">
        <v>566</v>
      </c>
      <c r="F163" s="18" t="s">
        <v>325</v>
      </c>
      <c r="G163" s="18"/>
      <c r="H163" s="11" t="s">
        <v>491</v>
      </c>
      <c r="I163" s="17"/>
      <c r="J163" s="20">
        <v>4700</v>
      </c>
      <c r="K163" s="20">
        <f>J163*0.7</f>
        <v>3290</v>
      </c>
      <c r="L163" s="20">
        <f>J163*0.6</f>
        <v>2820</v>
      </c>
    </row>
    <row r="164" s="223" customFormat="1" ht="22" customHeight="1" spans="1:12">
      <c r="A164" s="264" t="s">
        <v>589</v>
      </c>
      <c r="B164" s="313" t="s">
        <v>590</v>
      </c>
      <c r="C164" s="11" t="s">
        <v>591</v>
      </c>
      <c r="D164" s="18"/>
      <c r="E164" s="18"/>
      <c r="F164" s="18"/>
      <c r="G164" s="18"/>
      <c r="H164" s="11" t="s">
        <v>19</v>
      </c>
      <c r="I164" s="17"/>
      <c r="J164" s="20">
        <f>J163*0.15</f>
        <v>705</v>
      </c>
      <c r="K164" s="20">
        <f>K163*0.15</f>
        <v>493.5</v>
      </c>
      <c r="L164" s="20">
        <f>L163*0.15</f>
        <v>423</v>
      </c>
    </row>
    <row r="165" s="223" customFormat="1" ht="71" customHeight="1" spans="1:12">
      <c r="A165" s="264">
        <v>74</v>
      </c>
      <c r="B165" s="313" t="s">
        <v>592</v>
      </c>
      <c r="C165" s="32" t="s">
        <v>593</v>
      </c>
      <c r="D165" s="18" t="s">
        <v>594</v>
      </c>
      <c r="E165" s="18" t="s">
        <v>595</v>
      </c>
      <c r="F165" s="18" t="s">
        <v>325</v>
      </c>
      <c r="G165" s="18"/>
      <c r="H165" s="11" t="s">
        <v>491</v>
      </c>
      <c r="I165" s="17"/>
      <c r="J165" s="20">
        <v>2000</v>
      </c>
      <c r="K165" s="20">
        <f>J165*0.7</f>
        <v>1400</v>
      </c>
      <c r="L165" s="20">
        <f>J165*0.6</f>
        <v>1200</v>
      </c>
    </row>
    <row r="166" s="223" customFormat="1" ht="22" customHeight="1" spans="1:12">
      <c r="A166" s="264" t="s">
        <v>596</v>
      </c>
      <c r="B166" s="313" t="s">
        <v>597</v>
      </c>
      <c r="C166" s="11" t="s">
        <v>598</v>
      </c>
      <c r="D166" s="18"/>
      <c r="E166" s="18"/>
      <c r="F166" s="18"/>
      <c r="G166" s="18"/>
      <c r="H166" s="11" t="s">
        <v>19</v>
      </c>
      <c r="I166" s="17"/>
      <c r="J166" s="20">
        <f>J165*0.15</f>
        <v>300</v>
      </c>
      <c r="K166" s="20">
        <f>K165*0.15</f>
        <v>210</v>
      </c>
      <c r="L166" s="20">
        <f>L165*0.15</f>
        <v>180</v>
      </c>
    </row>
    <row r="167" s="223" customFormat="1" ht="71" customHeight="1" spans="1:12">
      <c r="A167" s="264">
        <v>75</v>
      </c>
      <c r="B167" s="313" t="s">
        <v>599</v>
      </c>
      <c r="C167" s="11" t="s">
        <v>600</v>
      </c>
      <c r="D167" s="18" t="s">
        <v>601</v>
      </c>
      <c r="E167" s="18" t="s">
        <v>602</v>
      </c>
      <c r="F167" s="18" t="s">
        <v>325</v>
      </c>
      <c r="G167" s="18"/>
      <c r="H167" s="11" t="s">
        <v>567</v>
      </c>
      <c r="I167" s="17"/>
      <c r="J167" s="20">
        <v>2000</v>
      </c>
      <c r="K167" s="20">
        <f>J167*0.7</f>
        <v>1400</v>
      </c>
      <c r="L167" s="20">
        <f>J167*0.6</f>
        <v>1200</v>
      </c>
    </row>
    <row r="168" s="223" customFormat="1" ht="22" customHeight="1" spans="1:12">
      <c r="A168" s="264" t="s">
        <v>603</v>
      </c>
      <c r="B168" s="313" t="s">
        <v>604</v>
      </c>
      <c r="C168" s="11" t="s">
        <v>605</v>
      </c>
      <c r="D168" s="18"/>
      <c r="E168" s="18"/>
      <c r="F168" s="18"/>
      <c r="G168" s="18"/>
      <c r="H168" s="11" t="s">
        <v>19</v>
      </c>
      <c r="I168" s="17"/>
      <c r="J168" s="20">
        <f>J167*0.15</f>
        <v>300</v>
      </c>
      <c r="K168" s="20">
        <f>K167*0.15</f>
        <v>210</v>
      </c>
      <c r="L168" s="20">
        <f>L167*0.15</f>
        <v>180</v>
      </c>
    </row>
    <row r="169" s="223" customFormat="1" ht="79" customHeight="1" spans="1:12">
      <c r="A169" s="264">
        <v>76</v>
      </c>
      <c r="B169" s="313" t="s">
        <v>606</v>
      </c>
      <c r="C169" s="11" t="s">
        <v>607</v>
      </c>
      <c r="D169" s="18" t="s">
        <v>608</v>
      </c>
      <c r="E169" s="18" t="s">
        <v>602</v>
      </c>
      <c r="F169" s="18" t="s">
        <v>325</v>
      </c>
      <c r="G169" s="18"/>
      <c r="H169" s="11" t="s">
        <v>567</v>
      </c>
      <c r="I169" s="17" t="s">
        <v>609</v>
      </c>
      <c r="J169" s="20">
        <v>3000</v>
      </c>
      <c r="K169" s="20">
        <f>J169*0.7</f>
        <v>2100</v>
      </c>
      <c r="L169" s="20">
        <f>J169*0.6</f>
        <v>1800</v>
      </c>
    </row>
    <row r="170" s="223" customFormat="1" ht="22" customHeight="1" spans="1:12">
      <c r="A170" s="264" t="s">
        <v>610</v>
      </c>
      <c r="B170" s="313" t="s">
        <v>611</v>
      </c>
      <c r="C170" s="11" t="s">
        <v>612</v>
      </c>
      <c r="D170" s="18"/>
      <c r="E170" s="18"/>
      <c r="F170" s="18"/>
      <c r="G170" s="18"/>
      <c r="H170" s="11" t="s">
        <v>19</v>
      </c>
      <c r="I170" s="17"/>
      <c r="J170" s="20">
        <f>J169*0.15</f>
        <v>450</v>
      </c>
      <c r="K170" s="20">
        <f>K169*0.15</f>
        <v>315</v>
      </c>
      <c r="L170" s="20">
        <f>L169*0.15</f>
        <v>270</v>
      </c>
    </row>
    <row r="171" s="223" customFormat="1" ht="60" customHeight="1" spans="1:12">
      <c r="A171" s="264">
        <v>77</v>
      </c>
      <c r="B171" s="313" t="s">
        <v>613</v>
      </c>
      <c r="C171" s="11" t="s">
        <v>614</v>
      </c>
      <c r="D171" s="18" t="s">
        <v>615</v>
      </c>
      <c r="E171" s="18" t="s">
        <v>602</v>
      </c>
      <c r="F171" s="18" t="s">
        <v>325</v>
      </c>
      <c r="G171" s="18"/>
      <c r="H171" s="11" t="s">
        <v>491</v>
      </c>
      <c r="I171" s="17"/>
      <c r="J171" s="20">
        <v>520</v>
      </c>
      <c r="K171" s="20">
        <f>J171*0.7</f>
        <v>364</v>
      </c>
      <c r="L171" s="20">
        <f>J171*0.6</f>
        <v>312</v>
      </c>
    </row>
    <row r="172" s="223" customFormat="1" ht="42" customHeight="1" spans="1:12">
      <c r="A172" s="264" t="s">
        <v>616</v>
      </c>
      <c r="B172" s="313" t="s">
        <v>617</v>
      </c>
      <c r="C172" s="11" t="s">
        <v>618</v>
      </c>
      <c r="D172" s="18"/>
      <c r="E172" s="18"/>
      <c r="F172" s="18"/>
      <c r="G172" s="18"/>
      <c r="H172" s="11" t="s">
        <v>19</v>
      </c>
      <c r="I172" s="17"/>
      <c r="J172" s="20">
        <f>J171*0.15</f>
        <v>78</v>
      </c>
      <c r="K172" s="20">
        <f>K171*0.15</f>
        <v>54.6</v>
      </c>
      <c r="L172" s="20">
        <f>L171*0.15</f>
        <v>46.8</v>
      </c>
    </row>
    <row r="173" s="293" customFormat="1" ht="59" customHeight="1" spans="1:12">
      <c r="A173" s="264">
        <v>78</v>
      </c>
      <c r="B173" s="313" t="s">
        <v>619</v>
      </c>
      <c r="C173" s="11" t="s">
        <v>620</v>
      </c>
      <c r="D173" s="18" t="s">
        <v>621</v>
      </c>
      <c r="E173" s="18" t="s">
        <v>622</v>
      </c>
      <c r="F173" s="18" t="s">
        <v>325</v>
      </c>
      <c r="G173" s="18"/>
      <c r="H173" s="11" t="s">
        <v>340</v>
      </c>
      <c r="I173" s="17"/>
      <c r="J173" s="20">
        <v>800</v>
      </c>
      <c r="K173" s="20">
        <f>J173*0.7</f>
        <v>560</v>
      </c>
      <c r="L173" s="20">
        <f>J173*0.6</f>
        <v>480</v>
      </c>
    </row>
    <row r="174" s="293" customFormat="1" ht="58" customHeight="1" spans="1:12">
      <c r="A174" s="264" t="s">
        <v>623</v>
      </c>
      <c r="B174" s="313" t="s">
        <v>624</v>
      </c>
      <c r="C174" s="11" t="s">
        <v>625</v>
      </c>
      <c r="D174" s="18"/>
      <c r="E174" s="18"/>
      <c r="F174" s="18"/>
      <c r="G174" s="18"/>
      <c r="H174" s="11" t="s">
        <v>19</v>
      </c>
      <c r="I174" s="17"/>
      <c r="J174" s="20">
        <f>J173*0.15</f>
        <v>120</v>
      </c>
      <c r="K174" s="20">
        <f>K173*0.15</f>
        <v>84</v>
      </c>
      <c r="L174" s="20">
        <f>L173*0.15</f>
        <v>72</v>
      </c>
    </row>
    <row r="175" s="293" customFormat="1" ht="66" customHeight="1" spans="1:12">
      <c r="A175" s="264">
        <v>79</v>
      </c>
      <c r="B175" s="313" t="s">
        <v>626</v>
      </c>
      <c r="C175" s="11" t="s">
        <v>627</v>
      </c>
      <c r="D175" s="18" t="s">
        <v>628</v>
      </c>
      <c r="E175" s="18" t="s">
        <v>622</v>
      </c>
      <c r="F175" s="18" t="s">
        <v>325</v>
      </c>
      <c r="G175" s="18"/>
      <c r="H175" s="11" t="s">
        <v>340</v>
      </c>
      <c r="I175" s="17"/>
      <c r="J175" s="20">
        <v>2500</v>
      </c>
      <c r="K175" s="20">
        <f>J175*0.7</f>
        <v>1750</v>
      </c>
      <c r="L175" s="20">
        <f>J175*0.6</f>
        <v>1500</v>
      </c>
    </row>
    <row r="176" s="293" customFormat="1" ht="28.5" spans="1:12">
      <c r="A176" s="264" t="s">
        <v>629</v>
      </c>
      <c r="B176" s="313" t="s">
        <v>630</v>
      </c>
      <c r="C176" s="11" t="s">
        <v>631</v>
      </c>
      <c r="D176" s="18"/>
      <c r="E176" s="18"/>
      <c r="F176" s="18"/>
      <c r="G176" s="18"/>
      <c r="H176" s="11" t="s">
        <v>19</v>
      </c>
      <c r="I176" s="17"/>
      <c r="J176" s="20">
        <f>J175*0.15</f>
        <v>375</v>
      </c>
      <c r="K176" s="20">
        <f>K175*0.15</f>
        <v>262.5</v>
      </c>
      <c r="L176" s="20">
        <f>L175*0.15</f>
        <v>225</v>
      </c>
    </row>
    <row r="177" s="293" customFormat="1" ht="69" customHeight="1" spans="1:12">
      <c r="A177" s="264">
        <v>80</v>
      </c>
      <c r="B177" s="313" t="s">
        <v>632</v>
      </c>
      <c r="C177" s="11" t="s">
        <v>633</v>
      </c>
      <c r="D177" s="18" t="s">
        <v>634</v>
      </c>
      <c r="E177" s="18" t="s">
        <v>635</v>
      </c>
      <c r="F177" s="18" t="s">
        <v>325</v>
      </c>
      <c r="G177" s="18"/>
      <c r="H177" s="11" t="s">
        <v>340</v>
      </c>
      <c r="I177" s="17" t="s">
        <v>636</v>
      </c>
      <c r="J177" s="20">
        <v>1500</v>
      </c>
      <c r="K177" s="20">
        <f>J177*0.7</f>
        <v>1050</v>
      </c>
      <c r="L177" s="20">
        <f>J177*0.6</f>
        <v>900</v>
      </c>
    </row>
    <row r="178" s="293" customFormat="1" ht="28.5" spans="1:12">
      <c r="A178" s="264" t="s">
        <v>637</v>
      </c>
      <c r="B178" s="313" t="s">
        <v>638</v>
      </c>
      <c r="C178" s="11" t="s">
        <v>639</v>
      </c>
      <c r="D178" s="18"/>
      <c r="E178" s="18"/>
      <c r="F178" s="18"/>
      <c r="G178" s="18"/>
      <c r="H178" s="11" t="s">
        <v>19</v>
      </c>
      <c r="I178" s="17"/>
      <c r="J178" s="20">
        <f>J177*0.15</f>
        <v>225</v>
      </c>
      <c r="K178" s="20">
        <f>K177*0.15</f>
        <v>157.5</v>
      </c>
      <c r="L178" s="20">
        <f>L177*0.15</f>
        <v>135</v>
      </c>
    </row>
    <row r="179" s="293" customFormat="1" ht="67" customHeight="1" spans="1:12">
      <c r="A179" s="264">
        <v>81</v>
      </c>
      <c r="B179" s="313" t="s">
        <v>640</v>
      </c>
      <c r="C179" s="314" t="s">
        <v>641</v>
      </c>
      <c r="D179" s="18" t="s">
        <v>642</v>
      </c>
      <c r="E179" s="18" t="s">
        <v>635</v>
      </c>
      <c r="F179" s="18" t="s">
        <v>325</v>
      </c>
      <c r="G179" s="18"/>
      <c r="H179" s="11" t="s">
        <v>340</v>
      </c>
      <c r="I179" s="17" t="s">
        <v>643</v>
      </c>
      <c r="J179" s="20">
        <v>4000</v>
      </c>
      <c r="K179" s="20">
        <f>J179*0.7</f>
        <v>2800</v>
      </c>
      <c r="L179" s="20">
        <f>J179*0.6</f>
        <v>2400</v>
      </c>
    </row>
    <row r="180" s="293" customFormat="1" ht="28.5" spans="1:12">
      <c r="A180" s="264" t="s">
        <v>644</v>
      </c>
      <c r="B180" s="313" t="s">
        <v>645</v>
      </c>
      <c r="C180" s="11" t="s">
        <v>646</v>
      </c>
      <c r="D180" s="18"/>
      <c r="E180" s="18"/>
      <c r="F180" s="18"/>
      <c r="G180" s="18"/>
      <c r="H180" s="11" t="s">
        <v>19</v>
      </c>
      <c r="I180" s="17"/>
      <c r="J180" s="20">
        <f>J179*0.15</f>
        <v>600</v>
      </c>
      <c r="K180" s="20">
        <f>K179*0.15</f>
        <v>420</v>
      </c>
      <c r="L180" s="20">
        <f>L179*0.15</f>
        <v>360</v>
      </c>
    </row>
    <row r="181" s="296" customFormat="1" ht="61" customHeight="1" spans="1:12">
      <c r="A181" s="264">
        <v>82</v>
      </c>
      <c r="B181" s="313" t="s">
        <v>647</v>
      </c>
      <c r="C181" s="11" t="s">
        <v>648</v>
      </c>
      <c r="D181" s="18" t="s">
        <v>649</v>
      </c>
      <c r="E181" s="18" t="s">
        <v>650</v>
      </c>
      <c r="F181" s="18" t="s">
        <v>325</v>
      </c>
      <c r="G181" s="18"/>
      <c r="H181" s="11" t="s">
        <v>340</v>
      </c>
      <c r="I181" s="17"/>
      <c r="J181" s="20">
        <v>1950</v>
      </c>
      <c r="K181" s="20">
        <f>J181*0.7</f>
        <v>1365</v>
      </c>
      <c r="L181" s="20">
        <f>J181*0.6</f>
        <v>1170</v>
      </c>
    </row>
    <row r="182" s="296" customFormat="1" ht="28.5" spans="1:12">
      <c r="A182" s="264" t="s">
        <v>651</v>
      </c>
      <c r="B182" s="313" t="s">
        <v>652</v>
      </c>
      <c r="C182" s="11" t="s">
        <v>653</v>
      </c>
      <c r="D182" s="18"/>
      <c r="E182" s="18"/>
      <c r="F182" s="18"/>
      <c r="G182" s="18"/>
      <c r="H182" s="11" t="s">
        <v>19</v>
      </c>
      <c r="I182" s="17"/>
      <c r="J182" s="20">
        <f>J181*0.15</f>
        <v>292.5</v>
      </c>
      <c r="K182" s="20">
        <f>K181*0.15</f>
        <v>204.75</v>
      </c>
      <c r="L182" s="20">
        <f>L181*0.15</f>
        <v>175.5</v>
      </c>
    </row>
    <row r="183" s="297" customFormat="1" ht="64" customHeight="1" spans="1:12">
      <c r="A183" s="264">
        <v>83</v>
      </c>
      <c r="B183" s="313" t="s">
        <v>654</v>
      </c>
      <c r="C183" s="11" t="s">
        <v>655</v>
      </c>
      <c r="D183" s="18" t="s">
        <v>656</v>
      </c>
      <c r="E183" s="18" t="s">
        <v>657</v>
      </c>
      <c r="F183" s="18" t="s">
        <v>325</v>
      </c>
      <c r="G183" s="18"/>
      <c r="H183" s="11" t="s">
        <v>340</v>
      </c>
      <c r="I183" s="17" t="s">
        <v>658</v>
      </c>
      <c r="J183" s="20">
        <v>2200</v>
      </c>
      <c r="K183" s="20">
        <f>J183*0.7</f>
        <v>1540</v>
      </c>
      <c r="L183" s="20">
        <f>J183*0.6</f>
        <v>1320</v>
      </c>
    </row>
    <row r="184" s="297" customFormat="1" ht="35" customHeight="1" spans="1:12">
      <c r="A184" s="264" t="s">
        <v>659</v>
      </c>
      <c r="B184" s="313" t="s">
        <v>660</v>
      </c>
      <c r="C184" s="11" t="s">
        <v>661</v>
      </c>
      <c r="D184" s="18"/>
      <c r="E184" s="18"/>
      <c r="F184" s="18"/>
      <c r="G184" s="18"/>
      <c r="H184" s="11" t="s">
        <v>19</v>
      </c>
      <c r="I184" s="17"/>
      <c r="J184" s="20">
        <f>J183*0.15</f>
        <v>330</v>
      </c>
      <c r="K184" s="20">
        <f>K183*0.15</f>
        <v>231</v>
      </c>
      <c r="L184" s="20">
        <f>L183*0.15</f>
        <v>198</v>
      </c>
    </row>
    <row r="185" s="297" customFormat="1" ht="55" customHeight="1" spans="1:12">
      <c r="A185" s="264">
        <v>84</v>
      </c>
      <c r="B185" s="313" t="s">
        <v>662</v>
      </c>
      <c r="C185" s="11" t="s">
        <v>663</v>
      </c>
      <c r="D185" s="18" t="s">
        <v>664</v>
      </c>
      <c r="E185" s="18" t="s">
        <v>665</v>
      </c>
      <c r="F185" s="18" t="s">
        <v>325</v>
      </c>
      <c r="G185" s="18"/>
      <c r="H185" s="11" t="s">
        <v>491</v>
      </c>
      <c r="I185" s="17"/>
      <c r="J185" s="20">
        <v>1500</v>
      </c>
      <c r="K185" s="20">
        <f>J185*0.7</f>
        <v>1050</v>
      </c>
      <c r="L185" s="20">
        <f>J185*0.6</f>
        <v>900</v>
      </c>
    </row>
    <row r="186" s="297" customFormat="1" ht="33" customHeight="1" spans="1:12">
      <c r="A186" s="264" t="s">
        <v>666</v>
      </c>
      <c r="B186" s="313" t="s">
        <v>667</v>
      </c>
      <c r="C186" s="11" t="s">
        <v>668</v>
      </c>
      <c r="D186" s="18"/>
      <c r="E186" s="18"/>
      <c r="F186" s="18"/>
      <c r="G186" s="18"/>
      <c r="H186" s="11" t="s">
        <v>19</v>
      </c>
      <c r="I186" s="17"/>
      <c r="J186" s="20">
        <f>J185*0.15</f>
        <v>225</v>
      </c>
      <c r="K186" s="20">
        <f>K185*0.15</f>
        <v>157.5</v>
      </c>
      <c r="L186" s="20">
        <f>L185*0.15</f>
        <v>135</v>
      </c>
    </row>
    <row r="187" s="223" customFormat="1" ht="64" customHeight="1" spans="1:12">
      <c r="A187" s="264">
        <v>85</v>
      </c>
      <c r="B187" s="313" t="s">
        <v>669</v>
      </c>
      <c r="C187" s="11" t="s">
        <v>670</v>
      </c>
      <c r="D187" s="18" t="s">
        <v>671</v>
      </c>
      <c r="E187" s="18" t="s">
        <v>672</v>
      </c>
      <c r="F187" s="18" t="s">
        <v>325</v>
      </c>
      <c r="G187" s="18"/>
      <c r="H187" s="11" t="s">
        <v>340</v>
      </c>
      <c r="I187" s="17" t="s">
        <v>673</v>
      </c>
      <c r="J187" s="20">
        <v>1000</v>
      </c>
      <c r="K187" s="20">
        <f>J187*0.7</f>
        <v>700</v>
      </c>
      <c r="L187" s="20">
        <f>J187*0.6</f>
        <v>600</v>
      </c>
    </row>
    <row r="188" s="223" customFormat="1" ht="28.5" spans="1:12">
      <c r="A188" s="264" t="s">
        <v>674</v>
      </c>
      <c r="B188" s="313" t="s">
        <v>675</v>
      </c>
      <c r="C188" s="11" t="s">
        <v>676</v>
      </c>
      <c r="D188" s="18"/>
      <c r="E188" s="18"/>
      <c r="F188" s="18"/>
      <c r="G188" s="18"/>
      <c r="H188" s="11" t="s">
        <v>19</v>
      </c>
      <c r="I188" s="17"/>
      <c r="J188" s="20">
        <f>J187*0.15</f>
        <v>150</v>
      </c>
      <c r="K188" s="20">
        <f>K187*0.15</f>
        <v>105</v>
      </c>
      <c r="L188" s="20">
        <f>L187*0.15</f>
        <v>90</v>
      </c>
    </row>
    <row r="189" s="223" customFormat="1" ht="64" customHeight="1" spans="1:12">
      <c r="A189" s="264">
        <v>86</v>
      </c>
      <c r="B189" s="313" t="s">
        <v>677</v>
      </c>
      <c r="C189" s="11" t="s">
        <v>678</v>
      </c>
      <c r="D189" s="18" t="s">
        <v>679</v>
      </c>
      <c r="E189" s="18" t="s">
        <v>672</v>
      </c>
      <c r="F189" s="18" t="s">
        <v>325</v>
      </c>
      <c r="G189" s="18"/>
      <c r="H189" s="11" t="s">
        <v>340</v>
      </c>
      <c r="I189" s="17" t="s">
        <v>673</v>
      </c>
      <c r="J189" s="20">
        <v>2500</v>
      </c>
      <c r="K189" s="20">
        <f>J189*0.7</f>
        <v>1750</v>
      </c>
      <c r="L189" s="20">
        <f>J189*0.6</f>
        <v>1500</v>
      </c>
    </row>
    <row r="190" s="223" customFormat="1" ht="28.5" spans="1:12">
      <c r="A190" s="264" t="s">
        <v>680</v>
      </c>
      <c r="B190" s="313" t="s">
        <v>681</v>
      </c>
      <c r="C190" s="11" t="s">
        <v>682</v>
      </c>
      <c r="D190" s="18"/>
      <c r="E190" s="18"/>
      <c r="F190" s="18"/>
      <c r="G190" s="18"/>
      <c r="H190" s="11" t="s">
        <v>19</v>
      </c>
      <c r="I190" s="17"/>
      <c r="J190" s="20">
        <f>J189*0.15</f>
        <v>375</v>
      </c>
      <c r="K190" s="20">
        <f>K189*0.15</f>
        <v>262.5</v>
      </c>
      <c r="L190" s="20">
        <f>L189*0.15</f>
        <v>225</v>
      </c>
    </row>
    <row r="191" s="223" customFormat="1" ht="61" customHeight="1" spans="1:12">
      <c r="A191" s="264">
        <v>87</v>
      </c>
      <c r="B191" s="313" t="s">
        <v>683</v>
      </c>
      <c r="C191" s="11" t="s">
        <v>684</v>
      </c>
      <c r="D191" s="18" t="s">
        <v>685</v>
      </c>
      <c r="E191" s="18" t="s">
        <v>686</v>
      </c>
      <c r="F191" s="18" t="s">
        <v>325</v>
      </c>
      <c r="G191" s="18"/>
      <c r="H191" s="11" t="s">
        <v>340</v>
      </c>
      <c r="I191" s="17"/>
      <c r="J191" s="20">
        <v>1000</v>
      </c>
      <c r="K191" s="20">
        <f>J191*0.7</f>
        <v>700</v>
      </c>
      <c r="L191" s="20">
        <f>J191*0.6</f>
        <v>600</v>
      </c>
    </row>
    <row r="192" s="223" customFormat="1" ht="41" customHeight="1" spans="1:12">
      <c r="A192" s="264" t="s">
        <v>687</v>
      </c>
      <c r="B192" s="313" t="s">
        <v>688</v>
      </c>
      <c r="C192" s="11" t="s">
        <v>689</v>
      </c>
      <c r="D192" s="18"/>
      <c r="E192" s="18"/>
      <c r="F192" s="18"/>
      <c r="G192" s="18"/>
      <c r="H192" s="11" t="s">
        <v>19</v>
      </c>
      <c r="I192" s="17"/>
      <c r="J192" s="20">
        <f>J191*0.15</f>
        <v>150</v>
      </c>
      <c r="K192" s="20">
        <f>K191*0.15</f>
        <v>105</v>
      </c>
      <c r="L192" s="20">
        <f>L191*0.15</f>
        <v>90</v>
      </c>
    </row>
    <row r="193" s="223" customFormat="1" ht="52" customHeight="1" spans="1:12">
      <c r="A193" s="264">
        <v>88</v>
      </c>
      <c r="B193" s="313" t="s">
        <v>690</v>
      </c>
      <c r="C193" s="11" t="s">
        <v>691</v>
      </c>
      <c r="D193" s="18" t="s">
        <v>692</v>
      </c>
      <c r="E193" s="18" t="s">
        <v>686</v>
      </c>
      <c r="F193" s="18" t="s">
        <v>325</v>
      </c>
      <c r="G193" s="18"/>
      <c r="H193" s="11" t="s">
        <v>340</v>
      </c>
      <c r="I193" s="17"/>
      <c r="J193" s="20">
        <v>1950</v>
      </c>
      <c r="K193" s="20">
        <f>J193*0.7</f>
        <v>1365</v>
      </c>
      <c r="L193" s="20">
        <f>J193*0.6</f>
        <v>1170</v>
      </c>
    </row>
    <row r="194" s="223" customFormat="1" ht="41" customHeight="1" spans="1:12">
      <c r="A194" s="264" t="s">
        <v>693</v>
      </c>
      <c r="B194" s="313" t="s">
        <v>694</v>
      </c>
      <c r="C194" s="11" t="s">
        <v>695</v>
      </c>
      <c r="D194" s="18"/>
      <c r="E194" s="18"/>
      <c r="F194" s="18"/>
      <c r="G194" s="18"/>
      <c r="H194" s="11" t="s">
        <v>19</v>
      </c>
      <c r="I194" s="17"/>
      <c r="J194" s="20">
        <f>J193*0.15</f>
        <v>292.5</v>
      </c>
      <c r="K194" s="20">
        <f>K193*0.15</f>
        <v>204.75</v>
      </c>
      <c r="L194" s="20">
        <f>L193*0.15</f>
        <v>175.5</v>
      </c>
    </row>
    <row r="195" s="223" customFormat="1" ht="52" customHeight="1" spans="1:12">
      <c r="A195" s="264">
        <v>89</v>
      </c>
      <c r="B195" s="313" t="s">
        <v>696</v>
      </c>
      <c r="C195" s="11" t="s">
        <v>697</v>
      </c>
      <c r="D195" s="18" t="s">
        <v>698</v>
      </c>
      <c r="E195" s="18" t="s">
        <v>699</v>
      </c>
      <c r="F195" s="18" t="s">
        <v>325</v>
      </c>
      <c r="G195" s="18"/>
      <c r="H195" s="11" t="s">
        <v>340</v>
      </c>
      <c r="I195" s="17"/>
      <c r="J195" s="20">
        <v>1000</v>
      </c>
      <c r="K195" s="20">
        <f>J195*0.7</f>
        <v>700</v>
      </c>
      <c r="L195" s="20">
        <f>J195*0.6</f>
        <v>600</v>
      </c>
    </row>
    <row r="196" s="223" customFormat="1" ht="41" customHeight="1" spans="1:12">
      <c r="A196" s="264" t="s">
        <v>700</v>
      </c>
      <c r="B196" s="313" t="s">
        <v>701</v>
      </c>
      <c r="C196" s="11" t="s">
        <v>702</v>
      </c>
      <c r="D196" s="18"/>
      <c r="E196" s="18"/>
      <c r="F196" s="18"/>
      <c r="G196" s="18"/>
      <c r="H196" s="11" t="s">
        <v>19</v>
      </c>
      <c r="I196" s="17"/>
      <c r="J196" s="20">
        <f>J195*0.15</f>
        <v>150</v>
      </c>
      <c r="K196" s="20">
        <f>K195*0.15</f>
        <v>105</v>
      </c>
      <c r="L196" s="20">
        <f>L195*0.15</f>
        <v>90</v>
      </c>
    </row>
    <row r="197" s="223" customFormat="1" ht="52" customHeight="1" spans="1:12">
      <c r="A197" s="264">
        <v>90</v>
      </c>
      <c r="B197" s="313" t="s">
        <v>703</v>
      </c>
      <c r="C197" s="11" t="s">
        <v>704</v>
      </c>
      <c r="D197" s="18" t="s">
        <v>705</v>
      </c>
      <c r="E197" s="18" t="s">
        <v>699</v>
      </c>
      <c r="F197" s="18" t="s">
        <v>325</v>
      </c>
      <c r="G197" s="18"/>
      <c r="H197" s="11" t="s">
        <v>340</v>
      </c>
      <c r="I197" s="17"/>
      <c r="J197" s="20">
        <v>1950</v>
      </c>
      <c r="K197" s="20">
        <f>J197*0.7</f>
        <v>1365</v>
      </c>
      <c r="L197" s="20">
        <f>J197*0.6</f>
        <v>1170</v>
      </c>
    </row>
    <row r="198" s="223" customFormat="1" ht="41" customHeight="1" spans="1:12">
      <c r="A198" s="264" t="s">
        <v>706</v>
      </c>
      <c r="B198" s="313" t="s">
        <v>707</v>
      </c>
      <c r="C198" s="11" t="s">
        <v>708</v>
      </c>
      <c r="D198" s="18"/>
      <c r="E198" s="18"/>
      <c r="F198" s="18"/>
      <c r="G198" s="18"/>
      <c r="H198" s="11" t="s">
        <v>19</v>
      </c>
      <c r="I198" s="17"/>
      <c r="J198" s="20">
        <f>J197*0.15</f>
        <v>292.5</v>
      </c>
      <c r="K198" s="20">
        <f>K197*0.15</f>
        <v>204.75</v>
      </c>
      <c r="L198" s="20">
        <f>L197*0.15</f>
        <v>175.5</v>
      </c>
    </row>
    <row r="199" s="223" customFormat="1" ht="52" customHeight="1" spans="1:12">
      <c r="A199" s="264">
        <v>91</v>
      </c>
      <c r="B199" s="313" t="s">
        <v>709</v>
      </c>
      <c r="C199" s="11" t="s">
        <v>710</v>
      </c>
      <c r="D199" s="18" t="s">
        <v>711</v>
      </c>
      <c r="E199" s="18" t="s">
        <v>712</v>
      </c>
      <c r="F199" s="18" t="s">
        <v>713</v>
      </c>
      <c r="G199" s="18"/>
      <c r="H199" s="11" t="s">
        <v>340</v>
      </c>
      <c r="I199" s="17"/>
      <c r="J199" s="20">
        <v>2000</v>
      </c>
      <c r="K199" s="20">
        <f>J199*0.7</f>
        <v>1400</v>
      </c>
      <c r="L199" s="20">
        <f>J199*0.6</f>
        <v>1200</v>
      </c>
    </row>
    <row r="200" s="223" customFormat="1" ht="41" customHeight="1" spans="1:12">
      <c r="A200" s="264" t="s">
        <v>714</v>
      </c>
      <c r="B200" s="313" t="s">
        <v>715</v>
      </c>
      <c r="C200" s="11" t="s">
        <v>716</v>
      </c>
      <c r="D200" s="18"/>
      <c r="E200" s="18"/>
      <c r="F200" s="18"/>
      <c r="G200" s="18"/>
      <c r="H200" s="11" t="s">
        <v>19</v>
      </c>
      <c r="I200" s="17"/>
      <c r="J200" s="20">
        <f>J199*0.15</f>
        <v>300</v>
      </c>
      <c r="K200" s="20">
        <f>K199*0.15</f>
        <v>210</v>
      </c>
      <c r="L200" s="20">
        <f>L199*0.15</f>
        <v>180</v>
      </c>
    </row>
    <row r="201" s="223" customFormat="1" ht="28.5" spans="1:12">
      <c r="A201" s="264" t="s">
        <v>717</v>
      </c>
      <c r="B201" s="313" t="s">
        <v>718</v>
      </c>
      <c r="C201" s="11" t="s">
        <v>719</v>
      </c>
      <c r="D201" s="18"/>
      <c r="E201" s="18"/>
      <c r="F201" s="18"/>
      <c r="G201" s="18"/>
      <c r="H201" s="11" t="s">
        <v>340</v>
      </c>
      <c r="I201" s="17"/>
      <c r="J201" s="20">
        <f>J199*0.5</f>
        <v>1000</v>
      </c>
      <c r="K201" s="20">
        <f>K199*0.5</f>
        <v>700</v>
      </c>
      <c r="L201" s="20">
        <f>L199*0.5</f>
        <v>600</v>
      </c>
    </row>
    <row r="202" s="223" customFormat="1" ht="52" customHeight="1" spans="1:12">
      <c r="A202" s="264">
        <v>92</v>
      </c>
      <c r="B202" s="313" t="s">
        <v>720</v>
      </c>
      <c r="C202" s="11" t="s">
        <v>721</v>
      </c>
      <c r="D202" s="18" t="s">
        <v>711</v>
      </c>
      <c r="E202" s="18" t="s">
        <v>712</v>
      </c>
      <c r="F202" s="18" t="s">
        <v>713</v>
      </c>
      <c r="G202" s="18"/>
      <c r="H202" s="11" t="s">
        <v>340</v>
      </c>
      <c r="I202" s="17"/>
      <c r="J202" s="20">
        <v>3900</v>
      </c>
      <c r="K202" s="20">
        <f>J202*0.7</f>
        <v>2730</v>
      </c>
      <c r="L202" s="20">
        <f>J202*0.6</f>
        <v>2340</v>
      </c>
    </row>
    <row r="203" s="223" customFormat="1" ht="28.5" spans="1:12">
      <c r="A203" s="264" t="s">
        <v>722</v>
      </c>
      <c r="B203" s="313" t="s">
        <v>723</v>
      </c>
      <c r="C203" s="11" t="s">
        <v>724</v>
      </c>
      <c r="D203" s="18"/>
      <c r="E203" s="18"/>
      <c r="F203" s="18"/>
      <c r="G203" s="18"/>
      <c r="H203" s="11" t="s">
        <v>19</v>
      </c>
      <c r="I203" s="17"/>
      <c r="J203" s="20">
        <f>J202*0.15</f>
        <v>585</v>
      </c>
      <c r="K203" s="20">
        <f>K202*0.15</f>
        <v>409.5</v>
      </c>
      <c r="L203" s="20">
        <f>L202*0.15</f>
        <v>351</v>
      </c>
    </row>
    <row r="204" s="223" customFormat="1" ht="28.5" spans="1:12">
      <c r="A204" s="264" t="s">
        <v>725</v>
      </c>
      <c r="B204" s="313" t="s">
        <v>726</v>
      </c>
      <c r="C204" s="11" t="s">
        <v>727</v>
      </c>
      <c r="D204" s="18"/>
      <c r="E204" s="18"/>
      <c r="F204" s="18"/>
      <c r="G204" s="18"/>
      <c r="H204" s="11" t="s">
        <v>340</v>
      </c>
      <c r="I204" s="17"/>
      <c r="J204" s="20">
        <f>J202*0.5</f>
        <v>1950</v>
      </c>
      <c r="K204" s="20">
        <f>K202*0.5</f>
        <v>1365</v>
      </c>
      <c r="L204" s="20">
        <f>L202*0.5</f>
        <v>1170</v>
      </c>
    </row>
    <row r="205" s="223" customFormat="1" ht="70" customHeight="1" spans="1:12">
      <c r="A205" s="264">
        <v>93</v>
      </c>
      <c r="B205" s="313" t="s">
        <v>728</v>
      </c>
      <c r="C205" s="11" t="s">
        <v>729</v>
      </c>
      <c r="D205" s="18" t="s">
        <v>730</v>
      </c>
      <c r="E205" s="18" t="s">
        <v>731</v>
      </c>
      <c r="F205" s="18" t="s">
        <v>325</v>
      </c>
      <c r="G205" s="18"/>
      <c r="H205" s="11" t="s">
        <v>340</v>
      </c>
      <c r="I205" s="17"/>
      <c r="J205" s="20">
        <v>1500</v>
      </c>
      <c r="K205" s="20">
        <f>J205*0.7</f>
        <v>1050</v>
      </c>
      <c r="L205" s="20">
        <f>J205*0.6</f>
        <v>900</v>
      </c>
    </row>
    <row r="206" s="223" customFormat="1" ht="14.25" spans="1:12">
      <c r="A206" s="264" t="s">
        <v>732</v>
      </c>
      <c r="B206" s="313" t="s">
        <v>733</v>
      </c>
      <c r="C206" s="11" t="s">
        <v>734</v>
      </c>
      <c r="D206" s="18"/>
      <c r="E206" s="18"/>
      <c r="F206" s="18"/>
      <c r="G206" s="18"/>
      <c r="H206" s="11" t="s">
        <v>19</v>
      </c>
      <c r="I206" s="17"/>
      <c r="J206" s="20">
        <f>J205*0.15</f>
        <v>225</v>
      </c>
      <c r="K206" s="20">
        <f>K205*0.15</f>
        <v>157.5</v>
      </c>
      <c r="L206" s="20">
        <f>L205*0.15</f>
        <v>135</v>
      </c>
    </row>
    <row r="207" s="223" customFormat="1" ht="56" customHeight="1" spans="1:12">
      <c r="A207" s="264">
        <v>94</v>
      </c>
      <c r="B207" s="313" t="s">
        <v>735</v>
      </c>
      <c r="C207" s="11" t="s">
        <v>736</v>
      </c>
      <c r="D207" s="18" t="s">
        <v>737</v>
      </c>
      <c r="E207" s="18" t="s">
        <v>738</v>
      </c>
      <c r="F207" s="18" t="s">
        <v>325</v>
      </c>
      <c r="G207" s="18"/>
      <c r="H207" s="11" t="s">
        <v>739</v>
      </c>
      <c r="I207" s="17"/>
      <c r="J207" s="20">
        <v>2600</v>
      </c>
      <c r="K207" s="20">
        <f>J207*0.7</f>
        <v>1820</v>
      </c>
      <c r="L207" s="20">
        <f>J207*0.6</f>
        <v>1560</v>
      </c>
    </row>
    <row r="208" s="223" customFormat="1" ht="14.25" spans="1:12">
      <c r="A208" s="264" t="s">
        <v>740</v>
      </c>
      <c r="B208" s="313" t="s">
        <v>741</v>
      </c>
      <c r="C208" s="11" t="s">
        <v>742</v>
      </c>
      <c r="D208" s="18"/>
      <c r="E208" s="18"/>
      <c r="F208" s="18"/>
      <c r="G208" s="18"/>
      <c r="H208" s="11" t="s">
        <v>19</v>
      </c>
      <c r="I208" s="17"/>
      <c r="J208" s="20">
        <f>J207*0.15</f>
        <v>390</v>
      </c>
      <c r="K208" s="20">
        <f>K207*0.15</f>
        <v>273</v>
      </c>
      <c r="L208" s="20">
        <f>L207*0.15</f>
        <v>234</v>
      </c>
    </row>
    <row r="209" s="223" customFormat="1" ht="53" customHeight="1" spans="1:12">
      <c r="A209" s="264">
        <v>95</v>
      </c>
      <c r="B209" s="313" t="s">
        <v>743</v>
      </c>
      <c r="C209" s="314" t="s">
        <v>744</v>
      </c>
      <c r="D209" s="18" t="s">
        <v>745</v>
      </c>
      <c r="E209" s="18" t="s">
        <v>746</v>
      </c>
      <c r="F209" s="18" t="s">
        <v>325</v>
      </c>
      <c r="G209" s="18"/>
      <c r="H209" s="11" t="s">
        <v>19</v>
      </c>
      <c r="I209" s="17"/>
      <c r="J209" s="20">
        <v>2200</v>
      </c>
      <c r="K209" s="20">
        <f>J209*0.7</f>
        <v>1540</v>
      </c>
      <c r="L209" s="20">
        <f>J209*0.6</f>
        <v>1320</v>
      </c>
    </row>
    <row r="210" s="223" customFormat="1" ht="14.25" spans="1:12">
      <c r="A210" s="264" t="s">
        <v>747</v>
      </c>
      <c r="B210" s="313" t="s">
        <v>748</v>
      </c>
      <c r="C210" s="11" t="s">
        <v>749</v>
      </c>
      <c r="D210" s="18"/>
      <c r="E210" s="18"/>
      <c r="F210" s="18"/>
      <c r="G210" s="18"/>
      <c r="H210" s="11" t="s">
        <v>19</v>
      </c>
      <c r="I210" s="17"/>
      <c r="J210" s="20">
        <f>J209*0.15</f>
        <v>330</v>
      </c>
      <c r="K210" s="20">
        <f>K209*0.15</f>
        <v>231</v>
      </c>
      <c r="L210" s="20">
        <f>L209*0.15</f>
        <v>198</v>
      </c>
    </row>
    <row r="211" s="223" customFormat="1" ht="57" customHeight="1" spans="1:12">
      <c r="A211" s="264">
        <v>96</v>
      </c>
      <c r="B211" s="313" t="s">
        <v>750</v>
      </c>
      <c r="C211" s="11" t="s">
        <v>751</v>
      </c>
      <c r="D211" s="18" t="s">
        <v>752</v>
      </c>
      <c r="E211" s="18" t="s">
        <v>753</v>
      </c>
      <c r="F211" s="18" t="s">
        <v>325</v>
      </c>
      <c r="G211" s="18" t="s">
        <v>754</v>
      </c>
      <c r="H211" s="11" t="s">
        <v>340</v>
      </c>
      <c r="I211" s="17"/>
      <c r="J211" s="20">
        <v>1500</v>
      </c>
      <c r="K211" s="20">
        <f>J211*0.7</f>
        <v>1050</v>
      </c>
      <c r="L211" s="20">
        <f>J211*0.6</f>
        <v>900</v>
      </c>
    </row>
    <row r="212" s="223" customFormat="1" ht="14.25" spans="1:12">
      <c r="A212" s="264" t="s">
        <v>755</v>
      </c>
      <c r="B212" s="313" t="s">
        <v>756</v>
      </c>
      <c r="C212" s="11" t="s">
        <v>757</v>
      </c>
      <c r="D212" s="18"/>
      <c r="E212" s="18"/>
      <c r="F212" s="18"/>
      <c r="G212" s="18"/>
      <c r="H212" s="11" t="s">
        <v>19</v>
      </c>
      <c r="I212" s="17"/>
      <c r="J212" s="20">
        <f>J211*0.15</f>
        <v>225</v>
      </c>
      <c r="K212" s="20">
        <f>K211*0.15</f>
        <v>157.5</v>
      </c>
      <c r="L212" s="20">
        <f>L211*0.15</f>
        <v>135</v>
      </c>
    </row>
    <row r="213" s="223" customFormat="1" ht="28.5" spans="1:12">
      <c r="A213" s="264" t="s">
        <v>758</v>
      </c>
      <c r="B213" s="313" t="s">
        <v>759</v>
      </c>
      <c r="C213" s="11" t="s">
        <v>760</v>
      </c>
      <c r="D213" s="18"/>
      <c r="E213" s="18"/>
      <c r="F213" s="18"/>
      <c r="G213" s="18"/>
      <c r="H213" s="11" t="s">
        <v>340</v>
      </c>
      <c r="I213" s="17"/>
      <c r="J213" s="20">
        <v>1500</v>
      </c>
      <c r="K213" s="20">
        <f>J213*0.7</f>
        <v>1050</v>
      </c>
      <c r="L213" s="20">
        <f>J213*0.6</f>
        <v>900</v>
      </c>
    </row>
    <row r="214" s="296" customFormat="1" ht="57" customHeight="1" spans="1:12">
      <c r="A214" s="264">
        <v>97</v>
      </c>
      <c r="B214" s="313" t="s">
        <v>761</v>
      </c>
      <c r="C214" s="11" t="s">
        <v>762</v>
      </c>
      <c r="D214" s="18" t="s">
        <v>763</v>
      </c>
      <c r="E214" s="18" t="s">
        <v>764</v>
      </c>
      <c r="F214" s="18" t="s">
        <v>325</v>
      </c>
      <c r="G214" s="18"/>
      <c r="H214" s="11" t="s">
        <v>765</v>
      </c>
      <c r="I214" s="17"/>
      <c r="J214" s="20">
        <v>1500</v>
      </c>
      <c r="K214" s="20">
        <f>J214*0.7</f>
        <v>1050</v>
      </c>
      <c r="L214" s="20">
        <f>J214*0.6</f>
        <v>900</v>
      </c>
    </row>
    <row r="215" s="296" customFormat="1" ht="14.25" spans="1:12">
      <c r="A215" s="264" t="s">
        <v>766</v>
      </c>
      <c r="B215" s="313" t="s">
        <v>767</v>
      </c>
      <c r="C215" s="11" t="s">
        <v>768</v>
      </c>
      <c r="D215" s="18"/>
      <c r="E215" s="18"/>
      <c r="F215" s="18"/>
      <c r="G215" s="18"/>
      <c r="H215" s="11" t="s">
        <v>19</v>
      </c>
      <c r="I215" s="17"/>
      <c r="J215" s="20">
        <f>J214*0.15</f>
        <v>225</v>
      </c>
      <c r="K215" s="20">
        <f>K214*0.15</f>
        <v>157.5</v>
      </c>
      <c r="L215" s="20">
        <f>L214*0.15</f>
        <v>135</v>
      </c>
    </row>
    <row r="216" s="296" customFormat="1" ht="57" customHeight="1" spans="1:12">
      <c r="A216" s="264">
        <v>98</v>
      </c>
      <c r="B216" s="313" t="s">
        <v>769</v>
      </c>
      <c r="C216" s="11" t="s">
        <v>770</v>
      </c>
      <c r="D216" s="18" t="s">
        <v>771</v>
      </c>
      <c r="E216" s="18" t="s">
        <v>772</v>
      </c>
      <c r="F216" s="18" t="s">
        <v>325</v>
      </c>
      <c r="G216" s="18"/>
      <c r="H216" s="11" t="s">
        <v>765</v>
      </c>
      <c r="I216" s="17"/>
      <c r="J216" s="20">
        <v>1950</v>
      </c>
      <c r="K216" s="20">
        <f>J216*0.7</f>
        <v>1365</v>
      </c>
      <c r="L216" s="20">
        <f>J216*0.6</f>
        <v>1170</v>
      </c>
    </row>
    <row r="217" s="296" customFormat="1" ht="14.25" spans="1:12">
      <c r="A217" s="264" t="s">
        <v>773</v>
      </c>
      <c r="B217" s="313" t="s">
        <v>774</v>
      </c>
      <c r="C217" s="11" t="s">
        <v>775</v>
      </c>
      <c r="D217" s="18"/>
      <c r="E217" s="18"/>
      <c r="F217" s="18"/>
      <c r="G217" s="18"/>
      <c r="H217" s="11" t="s">
        <v>19</v>
      </c>
      <c r="I217" s="17"/>
      <c r="J217" s="20">
        <f>J216*0.15</f>
        <v>292.5</v>
      </c>
      <c r="K217" s="20">
        <f>K216*0.15</f>
        <v>204.75</v>
      </c>
      <c r="L217" s="20">
        <f>L216*0.15</f>
        <v>175.5</v>
      </c>
    </row>
    <row r="218" s="296" customFormat="1" ht="57" customHeight="1" spans="1:12">
      <c r="A218" s="264">
        <v>99</v>
      </c>
      <c r="B218" s="313" t="s">
        <v>776</v>
      </c>
      <c r="C218" s="11" t="s">
        <v>777</v>
      </c>
      <c r="D218" s="18" t="s">
        <v>778</v>
      </c>
      <c r="E218" s="18" t="s">
        <v>779</v>
      </c>
      <c r="F218" s="18" t="s">
        <v>325</v>
      </c>
      <c r="G218" s="18"/>
      <c r="H218" s="11" t="s">
        <v>765</v>
      </c>
      <c r="I218" s="17"/>
      <c r="J218" s="20">
        <v>1950</v>
      </c>
      <c r="K218" s="20">
        <f>J218*0.7</f>
        <v>1365</v>
      </c>
      <c r="L218" s="20">
        <f>J218*0.6</f>
        <v>1170</v>
      </c>
    </row>
    <row r="219" s="296" customFormat="1" ht="14.25" spans="1:12">
      <c r="A219" s="264" t="s">
        <v>780</v>
      </c>
      <c r="B219" s="313" t="s">
        <v>781</v>
      </c>
      <c r="C219" s="11" t="s">
        <v>782</v>
      </c>
      <c r="D219" s="18"/>
      <c r="E219" s="18"/>
      <c r="F219" s="18"/>
      <c r="G219" s="18"/>
      <c r="H219" s="11" t="s">
        <v>19</v>
      </c>
      <c r="I219" s="17"/>
      <c r="J219" s="20">
        <f>J218*0.15</f>
        <v>292.5</v>
      </c>
      <c r="K219" s="20">
        <f>K218*0.15</f>
        <v>204.75</v>
      </c>
      <c r="L219" s="20">
        <f>L218*0.15</f>
        <v>175.5</v>
      </c>
    </row>
    <row r="220" s="223" customFormat="1" ht="57" customHeight="1" spans="1:12">
      <c r="A220" s="264">
        <v>100</v>
      </c>
      <c r="B220" s="313" t="s">
        <v>783</v>
      </c>
      <c r="C220" s="11" t="s">
        <v>784</v>
      </c>
      <c r="D220" s="18" t="s">
        <v>785</v>
      </c>
      <c r="E220" s="18" t="s">
        <v>786</v>
      </c>
      <c r="F220" s="18" t="s">
        <v>325</v>
      </c>
      <c r="G220" s="18"/>
      <c r="H220" s="11" t="s">
        <v>765</v>
      </c>
      <c r="I220" s="17"/>
      <c r="J220" s="20">
        <v>1300</v>
      </c>
      <c r="K220" s="20">
        <f>J220*0.7</f>
        <v>910</v>
      </c>
      <c r="L220" s="20">
        <f>J220*0.6</f>
        <v>780</v>
      </c>
    </row>
    <row r="221" s="223" customFormat="1" ht="14.25" spans="1:12">
      <c r="A221" s="264" t="s">
        <v>787</v>
      </c>
      <c r="B221" s="313" t="s">
        <v>788</v>
      </c>
      <c r="C221" s="11" t="s">
        <v>789</v>
      </c>
      <c r="D221" s="18"/>
      <c r="E221" s="18"/>
      <c r="F221" s="18"/>
      <c r="G221" s="18"/>
      <c r="H221" s="11" t="s">
        <v>19</v>
      </c>
      <c r="I221" s="17"/>
      <c r="J221" s="20">
        <f>J220*0.15</f>
        <v>195</v>
      </c>
      <c r="K221" s="20">
        <f>K220*0.15</f>
        <v>136.5</v>
      </c>
      <c r="L221" s="20">
        <f>L220*0.15</f>
        <v>117</v>
      </c>
    </row>
    <row r="222" s="223" customFormat="1" ht="57" customHeight="1" spans="1:12">
      <c r="A222" s="264">
        <v>101</v>
      </c>
      <c r="B222" s="313" t="s">
        <v>790</v>
      </c>
      <c r="C222" s="11" t="s">
        <v>791</v>
      </c>
      <c r="D222" s="18" t="s">
        <v>792</v>
      </c>
      <c r="E222" s="18" t="s">
        <v>793</v>
      </c>
      <c r="F222" s="18" t="s">
        <v>325</v>
      </c>
      <c r="G222" s="18"/>
      <c r="H222" s="11" t="s">
        <v>765</v>
      </c>
      <c r="I222" s="17"/>
      <c r="J222" s="20">
        <v>1100</v>
      </c>
      <c r="K222" s="20">
        <f>J222*0.7</f>
        <v>770</v>
      </c>
      <c r="L222" s="20">
        <f>J222*0.6</f>
        <v>660</v>
      </c>
    </row>
    <row r="223" s="223" customFormat="1" ht="14.25" spans="1:12">
      <c r="A223" s="264" t="s">
        <v>794</v>
      </c>
      <c r="B223" s="313" t="s">
        <v>795</v>
      </c>
      <c r="C223" s="11" t="s">
        <v>796</v>
      </c>
      <c r="D223" s="18"/>
      <c r="E223" s="18"/>
      <c r="F223" s="18"/>
      <c r="G223" s="18"/>
      <c r="H223" s="11" t="s">
        <v>19</v>
      </c>
      <c r="I223" s="17"/>
      <c r="J223" s="20">
        <f>J222*0.15</f>
        <v>165</v>
      </c>
      <c r="K223" s="20">
        <f>K222*0.15</f>
        <v>115.5</v>
      </c>
      <c r="L223" s="20">
        <f>L222*0.15</f>
        <v>99</v>
      </c>
    </row>
    <row r="224" s="223" customFormat="1" ht="61" customHeight="1" spans="1:12">
      <c r="A224" s="264">
        <v>102</v>
      </c>
      <c r="B224" s="313" t="s">
        <v>797</v>
      </c>
      <c r="C224" s="11" t="s">
        <v>798</v>
      </c>
      <c r="D224" s="18" t="s">
        <v>799</v>
      </c>
      <c r="E224" s="18" t="s">
        <v>800</v>
      </c>
      <c r="F224" s="18" t="s">
        <v>325</v>
      </c>
      <c r="G224" s="18"/>
      <c r="H224" s="11" t="s">
        <v>765</v>
      </c>
      <c r="I224" s="17"/>
      <c r="J224" s="20">
        <v>1000</v>
      </c>
      <c r="K224" s="20">
        <f>J224*0.7</f>
        <v>700</v>
      </c>
      <c r="L224" s="20">
        <f>J224*0.6</f>
        <v>600</v>
      </c>
    </row>
    <row r="225" s="223" customFormat="1" ht="14.25" spans="1:12">
      <c r="A225" s="264" t="s">
        <v>801</v>
      </c>
      <c r="B225" s="313" t="s">
        <v>802</v>
      </c>
      <c r="C225" s="11" t="s">
        <v>803</v>
      </c>
      <c r="D225" s="18"/>
      <c r="E225" s="18"/>
      <c r="F225" s="18"/>
      <c r="G225" s="18"/>
      <c r="H225" s="11" t="s">
        <v>19</v>
      </c>
      <c r="I225" s="17"/>
      <c r="J225" s="20">
        <f>J224*0.15</f>
        <v>150</v>
      </c>
      <c r="K225" s="20">
        <f>K224*0.15</f>
        <v>105</v>
      </c>
      <c r="L225" s="20">
        <f>L224*0.15</f>
        <v>90</v>
      </c>
    </row>
    <row r="226" s="296" customFormat="1" ht="61" customHeight="1" spans="1:12">
      <c r="A226" s="264">
        <v>103</v>
      </c>
      <c r="B226" s="313" t="s">
        <v>804</v>
      </c>
      <c r="C226" s="314" t="s">
        <v>805</v>
      </c>
      <c r="D226" s="18" t="s">
        <v>806</v>
      </c>
      <c r="E226" s="18" t="s">
        <v>779</v>
      </c>
      <c r="F226" s="18" t="s">
        <v>325</v>
      </c>
      <c r="G226" s="18"/>
      <c r="H226" s="11" t="s">
        <v>765</v>
      </c>
      <c r="I226" s="237"/>
      <c r="J226" s="315">
        <v>1550</v>
      </c>
      <c r="K226" s="20">
        <f>J226*0.7</f>
        <v>1085</v>
      </c>
      <c r="L226" s="20">
        <f>J226*0.6</f>
        <v>930</v>
      </c>
    </row>
    <row r="227" s="296" customFormat="1" ht="14.25" spans="1:12">
      <c r="A227" s="264" t="s">
        <v>807</v>
      </c>
      <c r="B227" s="313" t="s">
        <v>808</v>
      </c>
      <c r="C227" s="11" t="s">
        <v>809</v>
      </c>
      <c r="D227" s="18"/>
      <c r="E227" s="18"/>
      <c r="F227" s="18"/>
      <c r="G227" s="18"/>
      <c r="H227" s="11" t="s">
        <v>19</v>
      </c>
      <c r="I227" s="237"/>
      <c r="J227" s="20">
        <f>J226*0.15</f>
        <v>232.5</v>
      </c>
      <c r="K227" s="20">
        <f>K226*0.15</f>
        <v>162.75</v>
      </c>
      <c r="L227" s="20">
        <f>L226*0.15</f>
        <v>139.5</v>
      </c>
    </row>
    <row r="228" s="223" customFormat="1" ht="61" customHeight="1" spans="1:12">
      <c r="A228" s="264">
        <v>104</v>
      </c>
      <c r="B228" s="313" t="s">
        <v>810</v>
      </c>
      <c r="C228" s="11" t="s">
        <v>811</v>
      </c>
      <c r="D228" s="18" t="s">
        <v>812</v>
      </c>
      <c r="E228" s="18" t="s">
        <v>813</v>
      </c>
      <c r="F228" s="18" t="s">
        <v>325</v>
      </c>
      <c r="G228" s="18"/>
      <c r="H228" s="11" t="s">
        <v>765</v>
      </c>
      <c r="I228" s="17"/>
      <c r="J228" s="20">
        <v>1950</v>
      </c>
      <c r="K228" s="20">
        <f>J228*0.7</f>
        <v>1365</v>
      </c>
      <c r="L228" s="20">
        <f>J228*0.6</f>
        <v>1170</v>
      </c>
    </row>
    <row r="229" s="223" customFormat="1" ht="43" customHeight="1" spans="1:12">
      <c r="A229" s="264" t="s">
        <v>814</v>
      </c>
      <c r="B229" s="313" t="s">
        <v>815</v>
      </c>
      <c r="C229" s="11" t="s">
        <v>816</v>
      </c>
      <c r="D229" s="18"/>
      <c r="E229" s="18"/>
      <c r="F229" s="18"/>
      <c r="G229" s="18"/>
      <c r="H229" s="11" t="s">
        <v>19</v>
      </c>
      <c r="I229" s="17"/>
      <c r="J229" s="20">
        <f>J228*0.15</f>
        <v>292.5</v>
      </c>
      <c r="K229" s="20">
        <f>K228*0.15</f>
        <v>204.75</v>
      </c>
      <c r="L229" s="20">
        <f>L228*0.15</f>
        <v>175.5</v>
      </c>
    </row>
    <row r="230" s="223" customFormat="1" ht="61" customHeight="1" spans="1:12">
      <c r="A230" s="264">
        <v>105</v>
      </c>
      <c r="B230" s="313" t="s">
        <v>817</v>
      </c>
      <c r="C230" s="11" t="s">
        <v>818</v>
      </c>
      <c r="D230" s="18" t="s">
        <v>819</v>
      </c>
      <c r="E230" s="18" t="s">
        <v>820</v>
      </c>
      <c r="F230" s="18" t="s">
        <v>325</v>
      </c>
      <c r="G230" s="18"/>
      <c r="H230" s="11" t="s">
        <v>765</v>
      </c>
      <c r="I230" s="17"/>
      <c r="J230" s="20">
        <v>1200</v>
      </c>
      <c r="K230" s="20">
        <f>J230*0.7</f>
        <v>840</v>
      </c>
      <c r="L230" s="20">
        <f>J230*0.6</f>
        <v>720</v>
      </c>
    </row>
    <row r="231" s="223" customFormat="1" ht="14.25" spans="1:12">
      <c r="A231" s="264" t="s">
        <v>821</v>
      </c>
      <c r="B231" s="313" t="s">
        <v>822</v>
      </c>
      <c r="C231" s="11" t="s">
        <v>823</v>
      </c>
      <c r="D231" s="18"/>
      <c r="E231" s="18"/>
      <c r="F231" s="18"/>
      <c r="G231" s="18"/>
      <c r="H231" s="11" t="s">
        <v>19</v>
      </c>
      <c r="I231" s="17"/>
      <c r="J231" s="20">
        <f>J230*0.15</f>
        <v>180</v>
      </c>
      <c r="K231" s="20">
        <f>K230*0.15</f>
        <v>126</v>
      </c>
      <c r="L231" s="20">
        <f>L230*0.15</f>
        <v>108</v>
      </c>
    </row>
    <row r="232" s="223" customFormat="1" ht="64" customHeight="1" spans="1:12">
      <c r="A232" s="264">
        <v>106</v>
      </c>
      <c r="B232" s="313" t="s">
        <v>824</v>
      </c>
      <c r="C232" s="314" t="s">
        <v>825</v>
      </c>
      <c r="D232" s="18" t="s">
        <v>826</v>
      </c>
      <c r="E232" s="18" t="s">
        <v>827</v>
      </c>
      <c r="F232" s="18" t="s">
        <v>325</v>
      </c>
      <c r="G232" s="18"/>
      <c r="H232" s="11" t="s">
        <v>19</v>
      </c>
      <c r="I232" s="17" t="s">
        <v>828</v>
      </c>
      <c r="J232" s="20">
        <v>1100</v>
      </c>
      <c r="K232" s="20">
        <f>J232*0.7</f>
        <v>770</v>
      </c>
      <c r="L232" s="20">
        <f>J232*0.6</f>
        <v>660</v>
      </c>
    </row>
    <row r="233" s="223" customFormat="1" ht="28.5" spans="1:12">
      <c r="A233" s="264" t="s">
        <v>829</v>
      </c>
      <c r="B233" s="313" t="s">
        <v>830</v>
      </c>
      <c r="C233" s="314" t="s">
        <v>831</v>
      </c>
      <c r="D233" s="18"/>
      <c r="E233" s="18"/>
      <c r="F233" s="18"/>
      <c r="G233" s="18"/>
      <c r="H233" s="11" t="s">
        <v>19</v>
      </c>
      <c r="I233" s="17"/>
      <c r="J233" s="20">
        <f>J232*0.15</f>
        <v>165</v>
      </c>
      <c r="K233" s="20">
        <f>K232*0.15</f>
        <v>115.5</v>
      </c>
      <c r="L233" s="20">
        <f>L232*0.15</f>
        <v>99</v>
      </c>
    </row>
    <row r="234" s="223" customFormat="1" ht="156" customHeight="1" spans="1:12">
      <c r="A234" s="264">
        <v>107</v>
      </c>
      <c r="B234" s="313" t="s">
        <v>832</v>
      </c>
      <c r="C234" s="314" t="s">
        <v>833</v>
      </c>
      <c r="D234" s="18" t="s">
        <v>834</v>
      </c>
      <c r="E234" s="18" t="s">
        <v>827</v>
      </c>
      <c r="F234" s="18" t="s">
        <v>325</v>
      </c>
      <c r="G234" s="18"/>
      <c r="H234" s="11" t="s">
        <v>19</v>
      </c>
      <c r="I234" s="17" t="s">
        <v>835</v>
      </c>
      <c r="J234" s="20">
        <v>2500</v>
      </c>
      <c r="K234" s="20">
        <f>J234*0.7</f>
        <v>1750</v>
      </c>
      <c r="L234" s="20">
        <f>J234*0.6</f>
        <v>1500</v>
      </c>
    </row>
    <row r="235" s="223" customFormat="1" ht="28.5" spans="1:12">
      <c r="A235" s="264" t="s">
        <v>836</v>
      </c>
      <c r="B235" s="313" t="s">
        <v>837</v>
      </c>
      <c r="C235" s="11" t="s">
        <v>838</v>
      </c>
      <c r="D235" s="18"/>
      <c r="E235" s="18"/>
      <c r="F235" s="18"/>
      <c r="G235" s="18"/>
      <c r="H235" s="11" t="s">
        <v>19</v>
      </c>
      <c r="I235" s="17"/>
      <c r="J235" s="20">
        <f>J234*0.15</f>
        <v>375</v>
      </c>
      <c r="K235" s="20">
        <f>K234*0.15</f>
        <v>262.5</v>
      </c>
      <c r="L235" s="20">
        <f>L234*0.15</f>
        <v>225</v>
      </c>
    </row>
    <row r="236" s="223" customFormat="1" ht="101" customHeight="1" spans="1:12">
      <c r="A236" s="264">
        <v>108</v>
      </c>
      <c r="B236" s="313" t="s">
        <v>839</v>
      </c>
      <c r="C236" s="11" t="s">
        <v>840</v>
      </c>
      <c r="D236" s="18" t="s">
        <v>841</v>
      </c>
      <c r="E236" s="18" t="s">
        <v>842</v>
      </c>
      <c r="F236" s="18" t="s">
        <v>325</v>
      </c>
      <c r="G236" s="18"/>
      <c r="H236" s="11" t="s">
        <v>62</v>
      </c>
      <c r="I236" s="17" t="s">
        <v>843</v>
      </c>
      <c r="J236" s="20">
        <v>1800</v>
      </c>
      <c r="K236" s="20">
        <f>J236*0.7</f>
        <v>1260</v>
      </c>
      <c r="L236" s="20">
        <f>J236*0.6</f>
        <v>1080</v>
      </c>
    </row>
    <row r="237" s="223" customFormat="1" ht="28.5" spans="1:12">
      <c r="A237" s="264" t="s">
        <v>844</v>
      </c>
      <c r="B237" s="313" t="s">
        <v>845</v>
      </c>
      <c r="C237" s="11" t="s">
        <v>846</v>
      </c>
      <c r="D237" s="18"/>
      <c r="E237" s="18"/>
      <c r="F237" s="18"/>
      <c r="G237" s="18"/>
      <c r="H237" s="11" t="s">
        <v>19</v>
      </c>
      <c r="I237" s="17"/>
      <c r="J237" s="20">
        <f>J236*0.15</f>
        <v>270</v>
      </c>
      <c r="K237" s="20">
        <f>K236*0.15</f>
        <v>189</v>
      </c>
      <c r="L237" s="20">
        <f>L236*0.15</f>
        <v>162</v>
      </c>
    </row>
    <row r="238" s="223" customFormat="1" ht="64" customHeight="1" spans="1:12">
      <c r="A238" s="264">
        <v>109</v>
      </c>
      <c r="B238" s="313" t="s">
        <v>847</v>
      </c>
      <c r="C238" s="11" t="s">
        <v>848</v>
      </c>
      <c r="D238" s="18" t="s">
        <v>849</v>
      </c>
      <c r="E238" s="18" t="s">
        <v>850</v>
      </c>
      <c r="F238" s="18" t="s">
        <v>325</v>
      </c>
      <c r="G238" s="18"/>
      <c r="H238" s="11" t="s">
        <v>19</v>
      </c>
      <c r="I238" s="17"/>
      <c r="J238" s="140" t="s">
        <v>851</v>
      </c>
      <c r="K238" s="140" t="s">
        <v>852</v>
      </c>
      <c r="L238" s="140" t="s">
        <v>853</v>
      </c>
    </row>
    <row r="239" s="223" customFormat="1" ht="28.5" spans="1:12">
      <c r="A239" s="264" t="s">
        <v>854</v>
      </c>
      <c r="B239" s="313" t="s">
        <v>855</v>
      </c>
      <c r="C239" s="11" t="s">
        <v>856</v>
      </c>
      <c r="D239" s="18"/>
      <c r="E239" s="18"/>
      <c r="F239" s="18"/>
      <c r="G239" s="18"/>
      <c r="H239" s="11" t="s">
        <v>19</v>
      </c>
      <c r="I239" s="17"/>
      <c r="J239" s="140" t="s">
        <v>857</v>
      </c>
      <c r="K239" s="140" t="s">
        <v>858</v>
      </c>
      <c r="L239" s="140" t="s">
        <v>859</v>
      </c>
    </row>
    <row r="240" s="223" customFormat="1" ht="324" customHeight="1" spans="1:12">
      <c r="A240" s="316" t="s">
        <v>860</v>
      </c>
      <c r="B240" s="317"/>
      <c r="C240" s="317"/>
      <c r="D240" s="318"/>
      <c r="E240" s="318"/>
      <c r="F240" s="318"/>
      <c r="G240" s="318"/>
      <c r="H240" s="318"/>
      <c r="I240" s="318"/>
      <c r="J240" s="318"/>
      <c r="K240" s="318"/>
      <c r="L240" s="319"/>
    </row>
    <row r="241" s="298" customFormat="1" ht="14.25" spans="1:12">
      <c r="A241" s="320"/>
      <c r="B241" s="321"/>
      <c r="C241" s="322"/>
      <c r="F241" s="299"/>
      <c r="G241" s="323"/>
      <c r="I241" s="323"/>
      <c r="J241" s="324"/>
      <c r="K241" s="324"/>
      <c r="L241" s="324"/>
    </row>
    <row r="242" s="299" customFormat="1" ht="14.25" spans="1:12">
      <c r="A242" s="321"/>
      <c r="B242" s="321"/>
      <c r="C242" s="322"/>
      <c r="G242" s="323"/>
      <c r="H242" s="325"/>
      <c r="I242" s="323"/>
      <c r="J242" s="326"/>
      <c r="K242" s="326"/>
      <c r="L242" s="326"/>
    </row>
    <row r="243" s="299" customFormat="1" ht="14.25" spans="1:12">
      <c r="A243" s="321"/>
      <c r="B243" s="321"/>
      <c r="C243" s="322"/>
      <c r="G243" s="323"/>
      <c r="H243" s="325"/>
      <c r="I243" s="323"/>
      <c r="J243" s="326"/>
      <c r="K243" s="326"/>
      <c r="L243" s="326"/>
    </row>
    <row r="244" s="299" customFormat="1" ht="14.25" spans="1:12">
      <c r="A244" s="321"/>
      <c r="B244" s="321"/>
      <c r="C244" s="322"/>
      <c r="G244" s="323"/>
      <c r="H244" s="325"/>
      <c r="I244" s="323"/>
      <c r="J244" s="326"/>
      <c r="K244" s="326"/>
      <c r="L244" s="326"/>
    </row>
    <row r="245" s="299" customFormat="1" ht="14.25" spans="1:12">
      <c r="A245" s="321"/>
      <c r="B245" s="321"/>
      <c r="C245" s="322"/>
      <c r="G245" s="323"/>
      <c r="H245" s="325"/>
      <c r="I245" s="323"/>
      <c r="J245" s="326"/>
      <c r="K245" s="326"/>
      <c r="L245" s="326"/>
    </row>
    <row r="246" s="299" customFormat="1" ht="14.25" spans="1:12">
      <c r="A246" s="321"/>
      <c r="B246" s="321"/>
      <c r="C246" s="322"/>
      <c r="G246" s="323"/>
      <c r="H246" s="325"/>
      <c r="I246" s="323"/>
      <c r="J246" s="326"/>
      <c r="K246" s="326"/>
      <c r="L246" s="326"/>
    </row>
    <row r="247" s="299" customFormat="1" ht="14.25" spans="1:12">
      <c r="A247" s="321"/>
      <c r="B247" s="321"/>
      <c r="C247" s="322"/>
      <c r="G247" s="323"/>
      <c r="H247" s="325"/>
      <c r="I247" s="323"/>
      <c r="J247" s="326"/>
      <c r="K247" s="326"/>
      <c r="L247" s="326"/>
    </row>
    <row r="248" s="299" customFormat="1" ht="14.25" spans="1:12">
      <c r="A248" s="321"/>
      <c r="B248" s="321"/>
      <c r="C248" s="322"/>
      <c r="G248" s="323"/>
      <c r="H248" s="325"/>
      <c r="I248" s="323"/>
      <c r="J248" s="326"/>
      <c r="K248" s="326"/>
      <c r="L248" s="326"/>
    </row>
    <row r="249" s="299" customFormat="1" ht="14.25" spans="1:12">
      <c r="A249" s="321"/>
      <c r="B249" s="321"/>
      <c r="C249" s="322"/>
      <c r="G249" s="323"/>
      <c r="H249" s="325"/>
      <c r="I249" s="323"/>
      <c r="J249" s="326"/>
      <c r="K249" s="326"/>
      <c r="L249" s="326"/>
    </row>
    <row r="250" s="299" customFormat="1" ht="14.25" spans="1:12">
      <c r="A250" s="321"/>
      <c r="B250" s="321"/>
      <c r="C250" s="322"/>
      <c r="G250" s="323"/>
      <c r="H250" s="325"/>
      <c r="I250" s="323"/>
      <c r="J250" s="326"/>
      <c r="K250" s="326"/>
      <c r="L250" s="326"/>
    </row>
    <row r="251" s="299" customFormat="1" ht="14.25" spans="1:12">
      <c r="A251" s="321"/>
      <c r="B251" s="321"/>
      <c r="C251" s="322"/>
      <c r="G251" s="323"/>
      <c r="H251" s="325"/>
      <c r="I251" s="323"/>
      <c r="J251" s="326"/>
      <c r="K251" s="326"/>
      <c r="L251" s="326"/>
    </row>
    <row r="252" s="299" customFormat="1" ht="14.25" spans="1:12">
      <c r="A252" s="321"/>
      <c r="B252" s="321"/>
      <c r="C252" s="322"/>
      <c r="G252" s="323"/>
      <c r="H252" s="325"/>
      <c r="I252" s="323"/>
      <c r="J252" s="326"/>
      <c r="K252" s="326"/>
      <c r="L252" s="326"/>
    </row>
    <row r="253" s="299" customFormat="1" ht="14.25" spans="1:12">
      <c r="A253" s="321"/>
      <c r="B253" s="321"/>
      <c r="C253" s="322"/>
      <c r="G253" s="323"/>
      <c r="H253" s="325"/>
      <c r="I253" s="323"/>
      <c r="J253" s="326"/>
      <c r="K253" s="326"/>
      <c r="L253" s="326"/>
    </row>
  </sheetData>
  <mergeCells count="13">
    <mergeCell ref="A1:L1"/>
    <mergeCell ref="A2:L2"/>
    <mergeCell ref="J3:L3"/>
    <mergeCell ref="A240:L240"/>
    <mergeCell ref="A3:A4"/>
    <mergeCell ref="B3:B4"/>
    <mergeCell ref="C3:C4"/>
    <mergeCell ref="D3:D4"/>
    <mergeCell ref="E3:E4"/>
    <mergeCell ref="F3:F4"/>
    <mergeCell ref="G3:G4"/>
    <mergeCell ref="H3:H4"/>
    <mergeCell ref="I3:I4"/>
  </mergeCells>
  <pageMargins left="0.75" right="0.75" top="1" bottom="1" header="0.5" footer="0.5"/>
  <pageSetup paperSize="9" scale="54" fitToHeight="0" orientation="landscape" blackAndWhite="1" horizontalDpi="600"/>
  <headerFooter>
    <oddFooter>&amp;C第 &amp;P 页，共 &amp;N 页</oddFooter>
  </headerFooter>
  <rowBreaks count="1" manualBreakCount="1">
    <brk id="1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1"/>
  <sheetViews>
    <sheetView tabSelected="1" zoomScale="70" zoomScaleNormal="70" topLeftCell="D198" workbookViewId="0">
      <selection activeCell="A8" sqref="$A8:$XFD8"/>
    </sheetView>
  </sheetViews>
  <sheetFormatPr defaultColWidth="9" defaultRowHeight="89" customHeight="1"/>
  <cols>
    <col min="1" max="1" width="8.18333333333333" style="276" customWidth="1"/>
    <col min="2" max="2" width="17.3166666666667" style="277" customWidth="1"/>
    <col min="3" max="3" width="27.1416666666667" style="277" customWidth="1"/>
    <col min="4" max="4" width="37.675" style="278" customWidth="1"/>
    <col min="5" max="5" width="63.2083333333333" style="278" customWidth="1"/>
    <col min="6" max="6" width="21.0166666666667" style="278" customWidth="1"/>
    <col min="7" max="7" width="15.5833333333333" style="278" customWidth="1"/>
    <col min="8" max="8" width="8.30833333333333" style="276" customWidth="1"/>
    <col min="9" max="9" width="60.225" style="279" customWidth="1"/>
    <col min="10" max="12" width="11.2416666666667" style="280" customWidth="1"/>
    <col min="13" max="16384" width="9" style="281"/>
  </cols>
  <sheetData>
    <row r="1" ht="31" customHeight="1" spans="1:12">
      <c r="A1" s="282" t="s">
        <v>861</v>
      </c>
      <c r="B1" s="282"/>
      <c r="C1" s="282"/>
      <c r="D1" s="282"/>
      <c r="E1" s="282"/>
      <c r="F1" s="282"/>
      <c r="G1" s="282"/>
      <c r="H1" s="282"/>
      <c r="I1" s="282"/>
      <c r="J1" s="282"/>
      <c r="K1" s="282"/>
      <c r="L1" s="282"/>
    </row>
    <row r="2" ht="29.25" spans="1:12">
      <c r="A2" s="283" t="s">
        <v>862</v>
      </c>
      <c r="B2" s="283"/>
      <c r="C2" s="283"/>
      <c r="D2" s="283"/>
      <c r="E2" s="283"/>
      <c r="F2" s="283"/>
      <c r="G2" s="283"/>
      <c r="H2" s="283"/>
      <c r="I2" s="283"/>
      <c r="J2" s="283"/>
      <c r="K2" s="283"/>
      <c r="L2" s="283"/>
    </row>
    <row r="3" s="272" customFormat="1" ht="15" spans="1:12">
      <c r="A3" s="6" t="s">
        <v>2</v>
      </c>
      <c r="B3" s="6" t="s">
        <v>3</v>
      </c>
      <c r="C3" s="6" t="s">
        <v>4</v>
      </c>
      <c r="D3" s="6" t="s">
        <v>5</v>
      </c>
      <c r="E3" s="6" t="s">
        <v>6</v>
      </c>
      <c r="F3" s="6" t="s">
        <v>7</v>
      </c>
      <c r="G3" s="6" t="s">
        <v>8</v>
      </c>
      <c r="H3" s="6" t="s">
        <v>9</v>
      </c>
      <c r="I3" s="6" t="s">
        <v>10</v>
      </c>
      <c r="J3" s="6" t="s">
        <v>11</v>
      </c>
      <c r="K3" s="6"/>
      <c r="L3" s="6"/>
    </row>
    <row r="4" s="273" customFormat="1" ht="28.5" spans="1:12">
      <c r="A4" s="6"/>
      <c r="B4" s="6"/>
      <c r="C4" s="6"/>
      <c r="D4" s="6"/>
      <c r="E4" s="6"/>
      <c r="F4" s="6"/>
      <c r="G4" s="6"/>
      <c r="H4" s="6"/>
      <c r="I4" s="6"/>
      <c r="J4" s="6" t="s">
        <v>12</v>
      </c>
      <c r="K4" s="168" t="s">
        <v>13</v>
      </c>
      <c r="L4" s="168" t="s">
        <v>14</v>
      </c>
    </row>
    <row r="5" s="274" customFormat="1" ht="42.75" spans="1:12">
      <c r="A5" s="11">
        <v>1</v>
      </c>
      <c r="B5" s="328" t="s">
        <v>863</v>
      </c>
      <c r="C5" s="17" t="s">
        <v>864</v>
      </c>
      <c r="D5" s="17" t="s">
        <v>865</v>
      </c>
      <c r="E5" s="17" t="s">
        <v>866</v>
      </c>
      <c r="F5" s="17"/>
      <c r="G5" s="17"/>
      <c r="H5" s="11" t="s">
        <v>867</v>
      </c>
      <c r="I5" s="17" t="s">
        <v>868</v>
      </c>
      <c r="J5" s="236">
        <v>2700</v>
      </c>
      <c r="K5" s="236">
        <f t="shared" ref="K5:K28" si="0">J5*0.9</f>
        <v>2430</v>
      </c>
      <c r="L5" s="236">
        <f t="shared" ref="L5:L28" si="1">J5*0.8</f>
        <v>2160</v>
      </c>
    </row>
    <row r="6" s="274" customFormat="1" ht="55" customHeight="1" spans="1:12">
      <c r="A6" s="11">
        <v>2</v>
      </c>
      <c r="B6" s="18" t="s">
        <v>869</v>
      </c>
      <c r="C6" s="17" t="s">
        <v>870</v>
      </c>
      <c r="D6" s="17" t="s">
        <v>871</v>
      </c>
      <c r="E6" s="17" t="s">
        <v>866</v>
      </c>
      <c r="F6" s="17"/>
      <c r="G6" s="17"/>
      <c r="H6" s="11" t="s">
        <v>867</v>
      </c>
      <c r="I6" s="17" t="s">
        <v>872</v>
      </c>
      <c r="J6" s="236">
        <v>4000</v>
      </c>
      <c r="K6" s="236">
        <f t="shared" si="0"/>
        <v>3600</v>
      </c>
      <c r="L6" s="236">
        <f t="shared" si="1"/>
        <v>3200</v>
      </c>
    </row>
    <row r="7" s="274" customFormat="1" ht="28.5" spans="1:12">
      <c r="A7" s="11">
        <v>3</v>
      </c>
      <c r="B7" s="18" t="s">
        <v>873</v>
      </c>
      <c r="C7" s="17" t="s">
        <v>874</v>
      </c>
      <c r="D7" s="17" t="s">
        <v>875</v>
      </c>
      <c r="E7" s="17" t="s">
        <v>866</v>
      </c>
      <c r="F7" s="17"/>
      <c r="G7" s="17"/>
      <c r="H7" s="11" t="s">
        <v>867</v>
      </c>
      <c r="I7" s="17" t="s">
        <v>868</v>
      </c>
      <c r="J7" s="236">
        <v>4000</v>
      </c>
      <c r="K7" s="236">
        <f t="shared" si="0"/>
        <v>3600</v>
      </c>
      <c r="L7" s="236">
        <f t="shared" si="1"/>
        <v>3200</v>
      </c>
    </row>
    <row r="8" s="274" customFormat="1" ht="80" customHeight="1" spans="1:12">
      <c r="A8" s="11">
        <v>4</v>
      </c>
      <c r="B8" s="18" t="s">
        <v>876</v>
      </c>
      <c r="C8" s="17" t="s">
        <v>877</v>
      </c>
      <c r="D8" s="17" t="s">
        <v>878</v>
      </c>
      <c r="E8" s="17" t="s">
        <v>866</v>
      </c>
      <c r="F8" s="17"/>
      <c r="G8" s="237"/>
      <c r="H8" s="11" t="s">
        <v>867</v>
      </c>
      <c r="I8" s="17" t="s">
        <v>879</v>
      </c>
      <c r="J8" s="236">
        <v>6000</v>
      </c>
      <c r="K8" s="236">
        <f t="shared" si="0"/>
        <v>5400</v>
      </c>
      <c r="L8" s="236">
        <f t="shared" si="1"/>
        <v>4800</v>
      </c>
    </row>
    <row r="9" s="274" customFormat="1" ht="28.5" spans="1:12">
      <c r="A9" s="11">
        <v>5</v>
      </c>
      <c r="B9" s="18" t="s">
        <v>880</v>
      </c>
      <c r="C9" s="17" t="s">
        <v>881</v>
      </c>
      <c r="D9" s="17" t="s">
        <v>882</v>
      </c>
      <c r="E9" s="17" t="s">
        <v>866</v>
      </c>
      <c r="F9" s="17"/>
      <c r="G9" s="17"/>
      <c r="H9" s="11" t="s">
        <v>867</v>
      </c>
      <c r="I9" s="17" t="s">
        <v>868</v>
      </c>
      <c r="J9" s="236">
        <v>5000</v>
      </c>
      <c r="K9" s="236">
        <f t="shared" si="0"/>
        <v>4500</v>
      </c>
      <c r="L9" s="236">
        <f t="shared" si="1"/>
        <v>4000</v>
      </c>
    </row>
    <row r="10" s="274" customFormat="1" ht="71" customHeight="1" spans="1:12">
      <c r="A10" s="11">
        <v>6</v>
      </c>
      <c r="B10" s="18" t="s">
        <v>883</v>
      </c>
      <c r="C10" s="17" t="s">
        <v>884</v>
      </c>
      <c r="D10" s="17" t="s">
        <v>885</v>
      </c>
      <c r="E10" s="17" t="s">
        <v>866</v>
      </c>
      <c r="F10" s="17"/>
      <c r="G10" s="237"/>
      <c r="H10" s="11" t="s">
        <v>867</v>
      </c>
      <c r="I10" s="17" t="s">
        <v>886</v>
      </c>
      <c r="J10" s="236">
        <v>7500</v>
      </c>
      <c r="K10" s="236">
        <f t="shared" si="0"/>
        <v>6750</v>
      </c>
      <c r="L10" s="236">
        <f t="shared" si="1"/>
        <v>6000</v>
      </c>
    </row>
    <row r="11" s="274" customFormat="1" ht="42.75" spans="1:12">
      <c r="A11" s="11">
        <v>7</v>
      </c>
      <c r="B11" s="18" t="s">
        <v>887</v>
      </c>
      <c r="C11" s="17" t="s">
        <v>888</v>
      </c>
      <c r="D11" s="17" t="s">
        <v>889</v>
      </c>
      <c r="E11" s="17" t="s">
        <v>866</v>
      </c>
      <c r="F11" s="17"/>
      <c r="G11" s="17"/>
      <c r="H11" s="11" t="s">
        <v>867</v>
      </c>
      <c r="I11" s="17" t="s">
        <v>868</v>
      </c>
      <c r="J11" s="236">
        <v>6800</v>
      </c>
      <c r="K11" s="236">
        <f t="shared" si="0"/>
        <v>6120</v>
      </c>
      <c r="L11" s="236">
        <f t="shared" si="1"/>
        <v>5440</v>
      </c>
    </row>
    <row r="12" s="274" customFormat="1" ht="84" customHeight="1" spans="1:12">
      <c r="A12" s="11">
        <v>8</v>
      </c>
      <c r="B12" s="18" t="s">
        <v>890</v>
      </c>
      <c r="C12" s="17" t="s">
        <v>891</v>
      </c>
      <c r="D12" s="17" t="s">
        <v>892</v>
      </c>
      <c r="E12" s="17" t="s">
        <v>866</v>
      </c>
      <c r="F12" s="17"/>
      <c r="G12" s="237"/>
      <c r="H12" s="11" t="s">
        <v>867</v>
      </c>
      <c r="I12" s="17" t="s">
        <v>893</v>
      </c>
      <c r="J12" s="236">
        <v>10200</v>
      </c>
      <c r="K12" s="236">
        <f t="shared" si="0"/>
        <v>9180</v>
      </c>
      <c r="L12" s="236">
        <f t="shared" si="1"/>
        <v>8160</v>
      </c>
    </row>
    <row r="13" s="274" customFormat="1" ht="56" customHeight="1" spans="1:12">
      <c r="A13" s="11">
        <v>9</v>
      </c>
      <c r="B13" s="18" t="s">
        <v>894</v>
      </c>
      <c r="C13" s="17" t="s">
        <v>895</v>
      </c>
      <c r="D13" s="17" t="s">
        <v>896</v>
      </c>
      <c r="E13" s="17" t="s">
        <v>866</v>
      </c>
      <c r="F13" s="17"/>
      <c r="G13" s="17"/>
      <c r="H13" s="11" t="s">
        <v>867</v>
      </c>
      <c r="I13" s="17" t="s">
        <v>897</v>
      </c>
      <c r="J13" s="236">
        <v>16000</v>
      </c>
      <c r="K13" s="236">
        <f t="shared" si="0"/>
        <v>14400</v>
      </c>
      <c r="L13" s="236">
        <f t="shared" si="1"/>
        <v>12800</v>
      </c>
    </row>
    <row r="14" s="274" customFormat="1" ht="121" customHeight="1" spans="1:12">
      <c r="A14" s="11">
        <v>10</v>
      </c>
      <c r="B14" s="18" t="s">
        <v>898</v>
      </c>
      <c r="C14" s="17" t="s">
        <v>899</v>
      </c>
      <c r="D14" s="17" t="s">
        <v>900</v>
      </c>
      <c r="E14" s="17" t="s">
        <v>866</v>
      </c>
      <c r="F14" s="17"/>
      <c r="G14" s="17"/>
      <c r="H14" s="11" t="s">
        <v>867</v>
      </c>
      <c r="I14" s="17" t="s">
        <v>901</v>
      </c>
      <c r="J14" s="236">
        <v>20000</v>
      </c>
      <c r="K14" s="236">
        <f t="shared" si="0"/>
        <v>18000</v>
      </c>
      <c r="L14" s="236">
        <f t="shared" si="1"/>
        <v>16000</v>
      </c>
    </row>
    <row r="15" s="274" customFormat="1" ht="67" customHeight="1" spans="1:12">
      <c r="A15" s="11">
        <v>11</v>
      </c>
      <c r="B15" s="18" t="s">
        <v>902</v>
      </c>
      <c r="C15" s="17" t="s">
        <v>903</v>
      </c>
      <c r="D15" s="17" t="s">
        <v>904</v>
      </c>
      <c r="E15" s="17" t="s">
        <v>866</v>
      </c>
      <c r="F15" s="17"/>
      <c r="G15" s="17"/>
      <c r="H15" s="11" t="s">
        <v>867</v>
      </c>
      <c r="I15" s="17" t="s">
        <v>897</v>
      </c>
      <c r="J15" s="236">
        <v>18600</v>
      </c>
      <c r="K15" s="236">
        <f t="shared" si="0"/>
        <v>16740</v>
      </c>
      <c r="L15" s="236">
        <f t="shared" si="1"/>
        <v>14880</v>
      </c>
    </row>
    <row r="16" s="274" customFormat="1" ht="132" customHeight="1" spans="1:12">
      <c r="A16" s="11">
        <v>12</v>
      </c>
      <c r="B16" s="18" t="s">
        <v>905</v>
      </c>
      <c r="C16" s="17" t="s">
        <v>906</v>
      </c>
      <c r="D16" s="17" t="s">
        <v>907</v>
      </c>
      <c r="E16" s="17" t="s">
        <v>866</v>
      </c>
      <c r="F16" s="17"/>
      <c r="G16" s="17"/>
      <c r="H16" s="11" t="s">
        <v>867</v>
      </c>
      <c r="I16" s="17" t="s">
        <v>908</v>
      </c>
      <c r="J16" s="236">
        <v>28000</v>
      </c>
      <c r="K16" s="236">
        <f t="shared" si="0"/>
        <v>25200</v>
      </c>
      <c r="L16" s="236">
        <f t="shared" si="1"/>
        <v>22400</v>
      </c>
    </row>
    <row r="17" s="274" customFormat="1" ht="57" customHeight="1" spans="1:12">
      <c r="A17" s="11">
        <v>13</v>
      </c>
      <c r="B17" s="18" t="s">
        <v>909</v>
      </c>
      <c r="C17" s="17" t="s">
        <v>910</v>
      </c>
      <c r="D17" s="17" t="s">
        <v>911</v>
      </c>
      <c r="E17" s="17" t="s">
        <v>866</v>
      </c>
      <c r="F17" s="17"/>
      <c r="G17" s="17"/>
      <c r="H17" s="11" t="s">
        <v>867</v>
      </c>
      <c r="I17" s="17" t="s">
        <v>897</v>
      </c>
      <c r="J17" s="236">
        <v>18600</v>
      </c>
      <c r="K17" s="236">
        <f t="shared" si="0"/>
        <v>16740</v>
      </c>
      <c r="L17" s="236">
        <f t="shared" si="1"/>
        <v>14880</v>
      </c>
    </row>
    <row r="18" s="274" customFormat="1" ht="127" customHeight="1" spans="1:12">
      <c r="A18" s="11">
        <v>14</v>
      </c>
      <c r="B18" s="18" t="s">
        <v>912</v>
      </c>
      <c r="C18" s="17" t="s">
        <v>913</v>
      </c>
      <c r="D18" s="17" t="s">
        <v>914</v>
      </c>
      <c r="E18" s="17" t="s">
        <v>866</v>
      </c>
      <c r="F18" s="17"/>
      <c r="G18" s="17"/>
      <c r="H18" s="11" t="s">
        <v>867</v>
      </c>
      <c r="I18" s="17" t="s">
        <v>915</v>
      </c>
      <c r="J18" s="236">
        <v>26000</v>
      </c>
      <c r="K18" s="236">
        <f t="shared" si="0"/>
        <v>23400</v>
      </c>
      <c r="L18" s="236">
        <f t="shared" si="1"/>
        <v>20800</v>
      </c>
    </row>
    <row r="19" s="274" customFormat="1" ht="52" customHeight="1" spans="1:12">
      <c r="A19" s="11">
        <v>15</v>
      </c>
      <c r="B19" s="18" t="s">
        <v>916</v>
      </c>
      <c r="C19" s="17" t="s">
        <v>917</v>
      </c>
      <c r="D19" s="17" t="s">
        <v>918</v>
      </c>
      <c r="E19" s="17" t="s">
        <v>866</v>
      </c>
      <c r="F19" s="17"/>
      <c r="G19" s="17"/>
      <c r="H19" s="11" t="s">
        <v>867</v>
      </c>
      <c r="I19" s="17" t="s">
        <v>919</v>
      </c>
      <c r="J19" s="236">
        <v>7000</v>
      </c>
      <c r="K19" s="236">
        <f t="shared" si="0"/>
        <v>6300</v>
      </c>
      <c r="L19" s="236">
        <f t="shared" si="1"/>
        <v>5600</v>
      </c>
    </row>
    <row r="20" s="274" customFormat="1" ht="55" customHeight="1" spans="1:12">
      <c r="A20" s="11">
        <v>16</v>
      </c>
      <c r="B20" s="18" t="s">
        <v>920</v>
      </c>
      <c r="C20" s="17" t="s">
        <v>921</v>
      </c>
      <c r="D20" s="17" t="s">
        <v>922</v>
      </c>
      <c r="E20" s="17" t="s">
        <v>866</v>
      </c>
      <c r="F20" s="237"/>
      <c r="G20" s="17"/>
      <c r="H20" s="11" t="s">
        <v>867</v>
      </c>
      <c r="I20" s="17" t="s">
        <v>919</v>
      </c>
      <c r="J20" s="236">
        <v>8000</v>
      </c>
      <c r="K20" s="236">
        <f t="shared" si="0"/>
        <v>7200</v>
      </c>
      <c r="L20" s="236">
        <f t="shared" si="1"/>
        <v>6400</v>
      </c>
    </row>
    <row r="21" s="274" customFormat="1" ht="47" customHeight="1" spans="1:12">
      <c r="A21" s="11">
        <v>17</v>
      </c>
      <c r="B21" s="18" t="s">
        <v>923</v>
      </c>
      <c r="C21" s="17" t="s">
        <v>924</v>
      </c>
      <c r="D21" s="17" t="s">
        <v>925</v>
      </c>
      <c r="E21" s="17" t="s">
        <v>866</v>
      </c>
      <c r="F21" s="237"/>
      <c r="G21" s="17"/>
      <c r="H21" s="11" t="s">
        <v>867</v>
      </c>
      <c r="I21" s="17" t="s">
        <v>919</v>
      </c>
      <c r="J21" s="236">
        <v>9000</v>
      </c>
      <c r="K21" s="236">
        <f t="shared" si="0"/>
        <v>8100</v>
      </c>
      <c r="L21" s="236">
        <f t="shared" si="1"/>
        <v>7200</v>
      </c>
    </row>
    <row r="22" s="274" customFormat="1" ht="38" customHeight="1" spans="1:12">
      <c r="A22" s="11">
        <v>18</v>
      </c>
      <c r="B22" s="284" t="s">
        <v>926</v>
      </c>
      <c r="C22" s="17" t="s">
        <v>927</v>
      </c>
      <c r="D22" s="17" t="s">
        <v>928</v>
      </c>
      <c r="E22" s="17" t="s">
        <v>929</v>
      </c>
      <c r="F22" s="237"/>
      <c r="G22" s="17"/>
      <c r="H22" s="11" t="s">
        <v>867</v>
      </c>
      <c r="I22" s="17"/>
      <c r="J22" s="236">
        <v>2700</v>
      </c>
      <c r="K22" s="236">
        <f t="shared" si="0"/>
        <v>2430</v>
      </c>
      <c r="L22" s="236">
        <f t="shared" si="1"/>
        <v>2160</v>
      </c>
    </row>
    <row r="23" s="274" customFormat="1" ht="38" customHeight="1" spans="1:12">
      <c r="A23" s="11">
        <v>19</v>
      </c>
      <c r="B23" s="18" t="s">
        <v>930</v>
      </c>
      <c r="C23" s="17" t="s">
        <v>931</v>
      </c>
      <c r="D23" s="17" t="s">
        <v>932</v>
      </c>
      <c r="E23" s="17" t="s">
        <v>933</v>
      </c>
      <c r="F23" s="17"/>
      <c r="G23" s="17"/>
      <c r="H23" s="11" t="s">
        <v>867</v>
      </c>
      <c r="I23" s="17"/>
      <c r="J23" s="236">
        <v>7200</v>
      </c>
      <c r="K23" s="236">
        <f t="shared" si="0"/>
        <v>6480</v>
      </c>
      <c r="L23" s="236">
        <f t="shared" si="1"/>
        <v>5760</v>
      </c>
    </row>
    <row r="24" s="274" customFormat="1" ht="38" customHeight="1" spans="1:12">
      <c r="A24" s="11">
        <v>20</v>
      </c>
      <c r="B24" s="18" t="s">
        <v>934</v>
      </c>
      <c r="C24" s="17" t="s">
        <v>935</v>
      </c>
      <c r="D24" s="17" t="s">
        <v>936</v>
      </c>
      <c r="E24" s="17" t="s">
        <v>866</v>
      </c>
      <c r="F24" s="17"/>
      <c r="G24" s="17"/>
      <c r="H24" s="11" t="s">
        <v>937</v>
      </c>
      <c r="I24" s="17" t="s">
        <v>938</v>
      </c>
      <c r="J24" s="236">
        <v>7200</v>
      </c>
      <c r="K24" s="236">
        <f t="shared" si="0"/>
        <v>6480</v>
      </c>
      <c r="L24" s="236">
        <f t="shared" si="1"/>
        <v>5760</v>
      </c>
    </row>
    <row r="25" s="274" customFormat="1" ht="38" customHeight="1" spans="1:12">
      <c r="A25" s="11">
        <v>21</v>
      </c>
      <c r="B25" s="18" t="s">
        <v>939</v>
      </c>
      <c r="C25" s="17" t="s">
        <v>940</v>
      </c>
      <c r="D25" s="17" t="s">
        <v>941</v>
      </c>
      <c r="E25" s="17" t="s">
        <v>942</v>
      </c>
      <c r="F25" s="17"/>
      <c r="G25" s="17"/>
      <c r="H25" s="11" t="s">
        <v>943</v>
      </c>
      <c r="I25" s="17"/>
      <c r="J25" s="236">
        <v>540</v>
      </c>
      <c r="K25" s="236">
        <f t="shared" si="0"/>
        <v>486</v>
      </c>
      <c r="L25" s="236">
        <f t="shared" si="1"/>
        <v>432</v>
      </c>
    </row>
    <row r="26" s="273" customFormat="1" ht="28.5" spans="1:12">
      <c r="A26" s="11">
        <v>22</v>
      </c>
      <c r="B26" s="18" t="s">
        <v>944</v>
      </c>
      <c r="C26" s="17" t="s">
        <v>945</v>
      </c>
      <c r="D26" s="17" t="s">
        <v>946</v>
      </c>
      <c r="E26" s="17" t="s">
        <v>947</v>
      </c>
      <c r="F26" s="17"/>
      <c r="G26" s="17"/>
      <c r="H26" s="11" t="s">
        <v>943</v>
      </c>
      <c r="I26" s="17"/>
      <c r="J26" s="236">
        <v>270</v>
      </c>
      <c r="K26" s="236">
        <f t="shared" si="0"/>
        <v>243</v>
      </c>
      <c r="L26" s="236">
        <f t="shared" si="1"/>
        <v>216</v>
      </c>
    </row>
    <row r="27" s="274" customFormat="1" ht="64" customHeight="1" spans="1:12">
      <c r="A27" s="11">
        <v>23</v>
      </c>
      <c r="B27" s="284" t="s">
        <v>948</v>
      </c>
      <c r="C27" s="17" t="s">
        <v>949</v>
      </c>
      <c r="D27" s="17" t="s">
        <v>950</v>
      </c>
      <c r="E27" s="17" t="s">
        <v>951</v>
      </c>
      <c r="F27" s="17"/>
      <c r="G27" s="17"/>
      <c r="H27" s="11" t="s">
        <v>19</v>
      </c>
      <c r="I27" s="17" t="s">
        <v>952</v>
      </c>
      <c r="J27" s="236">
        <v>600</v>
      </c>
      <c r="K27" s="236">
        <f t="shared" si="0"/>
        <v>540</v>
      </c>
      <c r="L27" s="236">
        <f t="shared" si="1"/>
        <v>480</v>
      </c>
    </row>
    <row r="28" s="273" customFormat="1" ht="28.5" spans="1:12">
      <c r="A28" s="11">
        <v>24</v>
      </c>
      <c r="B28" s="18" t="s">
        <v>953</v>
      </c>
      <c r="C28" s="17" t="s">
        <v>954</v>
      </c>
      <c r="D28" s="17" t="s">
        <v>955</v>
      </c>
      <c r="E28" s="17" t="s">
        <v>956</v>
      </c>
      <c r="F28" s="17" t="s">
        <v>25</v>
      </c>
      <c r="G28" s="17"/>
      <c r="H28" s="11" t="s">
        <v>957</v>
      </c>
      <c r="I28" s="17"/>
      <c r="J28" s="236">
        <v>360</v>
      </c>
      <c r="K28" s="236">
        <f t="shared" si="0"/>
        <v>324</v>
      </c>
      <c r="L28" s="236">
        <f t="shared" si="1"/>
        <v>288</v>
      </c>
    </row>
    <row r="29" s="272" customFormat="1" ht="28.5" spans="1:12">
      <c r="A29" s="264" t="s">
        <v>181</v>
      </c>
      <c r="B29" s="18" t="s">
        <v>958</v>
      </c>
      <c r="C29" s="17" t="s">
        <v>959</v>
      </c>
      <c r="D29" s="17"/>
      <c r="E29" s="17"/>
      <c r="F29" s="18"/>
      <c r="G29" s="18"/>
      <c r="H29" s="11" t="s">
        <v>19</v>
      </c>
      <c r="I29" s="17"/>
      <c r="J29" s="236">
        <f>J28*0.15</f>
        <v>54</v>
      </c>
      <c r="K29" s="236">
        <f>K28*0.15</f>
        <v>48.6</v>
      </c>
      <c r="L29" s="236">
        <f>L28*0.15</f>
        <v>43.2</v>
      </c>
    </row>
    <row r="30" s="272" customFormat="1" ht="42.75" spans="1:12">
      <c r="A30" s="11">
        <v>25</v>
      </c>
      <c r="B30" s="18" t="s">
        <v>960</v>
      </c>
      <c r="C30" s="17" t="s">
        <v>961</v>
      </c>
      <c r="D30" s="17" t="s">
        <v>962</v>
      </c>
      <c r="E30" s="17" t="s">
        <v>963</v>
      </c>
      <c r="F30" s="18"/>
      <c r="G30" s="18"/>
      <c r="H30" s="11" t="s">
        <v>964</v>
      </c>
      <c r="I30" s="17"/>
      <c r="J30" s="236">
        <v>270</v>
      </c>
      <c r="K30" s="236">
        <f>J30*0.9</f>
        <v>243</v>
      </c>
      <c r="L30" s="236">
        <f>J30*0.8</f>
        <v>216</v>
      </c>
    </row>
    <row r="31" s="272" customFormat="1" ht="28.5" spans="1:12">
      <c r="A31" s="11">
        <v>26</v>
      </c>
      <c r="B31" s="18" t="s">
        <v>965</v>
      </c>
      <c r="C31" s="17" t="s">
        <v>966</v>
      </c>
      <c r="D31" s="17" t="s">
        <v>967</v>
      </c>
      <c r="E31" s="17" t="s">
        <v>968</v>
      </c>
      <c r="F31" s="237"/>
      <c r="G31" s="17"/>
      <c r="H31" s="11" t="s">
        <v>964</v>
      </c>
      <c r="I31" s="17"/>
      <c r="J31" s="236">
        <v>5</v>
      </c>
      <c r="K31" s="236">
        <f>J31*0.9</f>
        <v>4.5</v>
      </c>
      <c r="L31" s="236">
        <f>J31*0.8</f>
        <v>4</v>
      </c>
    </row>
    <row r="32" s="272" customFormat="1" ht="28.5" spans="1:12">
      <c r="A32" s="11">
        <v>27</v>
      </c>
      <c r="B32" s="284" t="s">
        <v>969</v>
      </c>
      <c r="C32" s="17" t="s">
        <v>970</v>
      </c>
      <c r="D32" s="17" t="s">
        <v>971</v>
      </c>
      <c r="E32" s="17" t="s">
        <v>972</v>
      </c>
      <c r="F32" s="237"/>
      <c r="G32" s="17"/>
      <c r="H32" s="11" t="s">
        <v>19</v>
      </c>
      <c r="I32" s="17"/>
      <c r="J32" s="236">
        <v>30</v>
      </c>
      <c r="K32" s="236">
        <f>J32*0.9</f>
        <v>27</v>
      </c>
      <c r="L32" s="236">
        <f>J32*0.8</f>
        <v>24</v>
      </c>
    </row>
    <row r="33" s="272" customFormat="1" ht="41" customHeight="1" spans="1:12">
      <c r="A33" s="11">
        <v>28</v>
      </c>
      <c r="B33" s="18" t="s">
        <v>973</v>
      </c>
      <c r="C33" s="17" t="s">
        <v>974</v>
      </c>
      <c r="D33" s="18" t="s">
        <v>975</v>
      </c>
      <c r="E33" s="17" t="s">
        <v>976</v>
      </c>
      <c r="F33" s="17" t="s">
        <v>25</v>
      </c>
      <c r="G33" s="17"/>
      <c r="H33" s="11" t="s">
        <v>964</v>
      </c>
      <c r="I33" s="17" t="s">
        <v>977</v>
      </c>
      <c r="J33" s="236">
        <v>70</v>
      </c>
      <c r="K33" s="236">
        <f>J33*0.9</f>
        <v>63</v>
      </c>
      <c r="L33" s="236">
        <f>J33*0.8</f>
        <v>56</v>
      </c>
    </row>
    <row r="34" s="272" customFormat="1" ht="57" customHeight="1" spans="1:12">
      <c r="A34" s="264" t="s">
        <v>214</v>
      </c>
      <c r="B34" s="18" t="s">
        <v>978</v>
      </c>
      <c r="C34" s="17" t="s">
        <v>979</v>
      </c>
      <c r="D34" s="17"/>
      <c r="E34" s="17"/>
      <c r="F34" s="17"/>
      <c r="G34" s="17"/>
      <c r="H34" s="11" t="s">
        <v>19</v>
      </c>
      <c r="I34" s="17"/>
      <c r="J34" s="236">
        <f>J33*0.15</f>
        <v>10.5</v>
      </c>
      <c r="K34" s="236">
        <f>K33*0.15</f>
        <v>9.45</v>
      </c>
      <c r="L34" s="236">
        <f>L33*0.15</f>
        <v>8.4</v>
      </c>
    </row>
    <row r="35" s="272" customFormat="1" ht="66" customHeight="1" spans="1:12">
      <c r="A35" s="11">
        <v>29</v>
      </c>
      <c r="B35" s="18" t="s">
        <v>980</v>
      </c>
      <c r="C35" s="17" t="s">
        <v>981</v>
      </c>
      <c r="D35" s="17" t="s">
        <v>982</v>
      </c>
      <c r="E35" s="17" t="s">
        <v>983</v>
      </c>
      <c r="F35" s="17" t="s">
        <v>25</v>
      </c>
      <c r="G35" s="17"/>
      <c r="H35" s="11" t="s">
        <v>964</v>
      </c>
      <c r="I35" s="17"/>
      <c r="J35" s="236">
        <v>25</v>
      </c>
      <c r="K35" s="236">
        <f>J35*0.9</f>
        <v>22.5</v>
      </c>
      <c r="L35" s="236">
        <f>J35*0.8</f>
        <v>20</v>
      </c>
    </row>
    <row r="36" s="272" customFormat="1" ht="30" customHeight="1" spans="1:12">
      <c r="A36" s="264" t="s">
        <v>220</v>
      </c>
      <c r="B36" s="18" t="s">
        <v>984</v>
      </c>
      <c r="C36" s="17" t="s">
        <v>985</v>
      </c>
      <c r="D36" s="17"/>
      <c r="E36" s="17"/>
      <c r="F36" s="17"/>
      <c r="G36" s="17"/>
      <c r="H36" s="11" t="s">
        <v>19</v>
      </c>
      <c r="I36" s="17"/>
      <c r="J36" s="236">
        <f>J35*0.15</f>
        <v>3.75</v>
      </c>
      <c r="K36" s="236">
        <f>K35*0.15</f>
        <v>3.375</v>
      </c>
      <c r="L36" s="236">
        <f>L35*0.15</f>
        <v>3</v>
      </c>
    </row>
    <row r="37" s="272" customFormat="1" ht="28.5" spans="1:12">
      <c r="A37" s="11">
        <v>30</v>
      </c>
      <c r="B37" s="284" t="s">
        <v>986</v>
      </c>
      <c r="C37" s="17" t="s">
        <v>987</v>
      </c>
      <c r="D37" s="17" t="s">
        <v>988</v>
      </c>
      <c r="E37" s="17" t="s">
        <v>989</v>
      </c>
      <c r="F37" s="17"/>
      <c r="G37" s="17"/>
      <c r="H37" s="11" t="s">
        <v>964</v>
      </c>
      <c r="I37" s="17"/>
      <c r="J37" s="236">
        <v>10</v>
      </c>
      <c r="K37" s="236">
        <f>J37*0.9</f>
        <v>9</v>
      </c>
      <c r="L37" s="236">
        <f>J37*0.8</f>
        <v>8</v>
      </c>
    </row>
    <row r="38" s="272" customFormat="1" ht="77" customHeight="1" spans="1:12">
      <c r="A38" s="11">
        <v>31</v>
      </c>
      <c r="B38" s="18" t="s">
        <v>990</v>
      </c>
      <c r="C38" s="17" t="s">
        <v>991</v>
      </c>
      <c r="D38" s="17" t="s">
        <v>992</v>
      </c>
      <c r="E38" s="17" t="s">
        <v>993</v>
      </c>
      <c r="F38" s="17" t="s">
        <v>994</v>
      </c>
      <c r="G38" s="17"/>
      <c r="H38" s="11" t="s">
        <v>995</v>
      </c>
      <c r="I38" s="17" t="s">
        <v>996</v>
      </c>
      <c r="J38" s="236">
        <v>140</v>
      </c>
      <c r="K38" s="236">
        <f>J38*0.9</f>
        <v>126</v>
      </c>
      <c r="L38" s="236">
        <f>J38*0.8</f>
        <v>112</v>
      </c>
    </row>
    <row r="39" s="272" customFormat="1" ht="39" customHeight="1" spans="1:12">
      <c r="A39" s="264" t="s">
        <v>235</v>
      </c>
      <c r="B39" s="18" t="s">
        <v>997</v>
      </c>
      <c r="C39" s="17" t="s">
        <v>998</v>
      </c>
      <c r="D39" s="17"/>
      <c r="E39" s="17"/>
      <c r="F39" s="17"/>
      <c r="G39" s="17"/>
      <c r="H39" s="11" t="s">
        <v>19</v>
      </c>
      <c r="I39" s="17"/>
      <c r="J39" s="236">
        <f>J38*0.15</f>
        <v>21</v>
      </c>
      <c r="K39" s="236">
        <f>J39*0.9</f>
        <v>18.9</v>
      </c>
      <c r="L39" s="236">
        <f>J39*0.8</f>
        <v>16.8</v>
      </c>
    </row>
    <row r="40" s="272" customFormat="1" ht="28.5" spans="1:12">
      <c r="A40" s="264" t="s">
        <v>238</v>
      </c>
      <c r="B40" s="18" t="s">
        <v>999</v>
      </c>
      <c r="C40" s="17" t="s">
        <v>1000</v>
      </c>
      <c r="D40" s="17"/>
      <c r="E40" s="17"/>
      <c r="F40" s="17"/>
      <c r="G40" s="17"/>
      <c r="H40" s="11" t="s">
        <v>995</v>
      </c>
      <c r="I40" s="17"/>
      <c r="J40" s="236">
        <f>J38*0.5</f>
        <v>70</v>
      </c>
      <c r="K40" s="236">
        <f>K38*0.5</f>
        <v>63</v>
      </c>
      <c r="L40" s="236">
        <f>L38*0.5</f>
        <v>56</v>
      </c>
    </row>
    <row r="41" s="272" customFormat="1" ht="28.5" spans="1:12">
      <c r="A41" s="11">
        <v>32</v>
      </c>
      <c r="B41" s="18" t="s">
        <v>1001</v>
      </c>
      <c r="C41" s="17" t="s">
        <v>1002</v>
      </c>
      <c r="D41" s="17" t="s">
        <v>1003</v>
      </c>
      <c r="E41" s="17" t="s">
        <v>1004</v>
      </c>
      <c r="F41" s="17"/>
      <c r="G41" s="17" t="s">
        <v>1005</v>
      </c>
      <c r="H41" s="11" t="s">
        <v>995</v>
      </c>
      <c r="I41" s="17"/>
      <c r="J41" s="236">
        <v>18</v>
      </c>
      <c r="K41" s="236">
        <f t="shared" ref="K41:K49" si="2">J41*0.9</f>
        <v>16.2</v>
      </c>
      <c r="L41" s="236">
        <f t="shared" ref="L41:L49" si="3">J41*0.8</f>
        <v>14.4</v>
      </c>
    </row>
    <row r="42" s="272" customFormat="1" ht="28.5" spans="1:12">
      <c r="A42" s="264" t="s">
        <v>245</v>
      </c>
      <c r="B42" s="18" t="s">
        <v>1006</v>
      </c>
      <c r="C42" s="17" t="s">
        <v>1007</v>
      </c>
      <c r="D42" s="17"/>
      <c r="E42" s="17"/>
      <c r="F42" s="17"/>
      <c r="G42" s="17"/>
      <c r="H42" s="11" t="s">
        <v>995</v>
      </c>
      <c r="I42" s="17"/>
      <c r="J42" s="236">
        <v>18</v>
      </c>
      <c r="K42" s="236">
        <f t="shared" si="2"/>
        <v>16.2</v>
      </c>
      <c r="L42" s="236">
        <f t="shared" si="3"/>
        <v>14.4</v>
      </c>
    </row>
    <row r="43" s="272" customFormat="1" ht="86" customHeight="1" spans="1:12">
      <c r="A43" s="11">
        <v>33</v>
      </c>
      <c r="B43" s="18" t="s">
        <v>1008</v>
      </c>
      <c r="C43" s="17" t="s">
        <v>1009</v>
      </c>
      <c r="D43" s="17" t="s">
        <v>1010</v>
      </c>
      <c r="E43" s="17" t="s">
        <v>1011</v>
      </c>
      <c r="F43" s="17" t="s">
        <v>994</v>
      </c>
      <c r="G43" s="17" t="s">
        <v>1012</v>
      </c>
      <c r="H43" s="11" t="s">
        <v>995</v>
      </c>
      <c r="I43" s="17" t="s">
        <v>996</v>
      </c>
      <c r="J43" s="236">
        <v>135</v>
      </c>
      <c r="K43" s="236">
        <f t="shared" si="2"/>
        <v>121.5</v>
      </c>
      <c r="L43" s="236">
        <f t="shared" si="3"/>
        <v>108</v>
      </c>
    </row>
    <row r="44" s="272" customFormat="1" ht="15" spans="1:12">
      <c r="A44" s="264" t="s">
        <v>255</v>
      </c>
      <c r="B44" s="18" t="s">
        <v>1013</v>
      </c>
      <c r="C44" s="17" t="s">
        <v>1014</v>
      </c>
      <c r="D44" s="17"/>
      <c r="E44" s="17"/>
      <c r="F44" s="17"/>
      <c r="G44" s="17"/>
      <c r="H44" s="11" t="s">
        <v>19</v>
      </c>
      <c r="I44" s="17"/>
      <c r="J44" s="236">
        <f>J43*0.15</f>
        <v>20.25</v>
      </c>
      <c r="K44" s="236">
        <f t="shared" si="2"/>
        <v>18.225</v>
      </c>
      <c r="L44" s="236">
        <f t="shared" si="3"/>
        <v>16.2</v>
      </c>
    </row>
    <row r="45" s="272" customFormat="1" ht="28.5" spans="1:12">
      <c r="A45" s="264" t="s">
        <v>258</v>
      </c>
      <c r="B45" s="18" t="s">
        <v>1015</v>
      </c>
      <c r="C45" s="17" t="s">
        <v>1016</v>
      </c>
      <c r="D45" s="17"/>
      <c r="E45" s="17"/>
      <c r="F45" s="17"/>
      <c r="G45" s="17"/>
      <c r="H45" s="11" t="s">
        <v>995</v>
      </c>
      <c r="I45" s="17"/>
      <c r="J45" s="236">
        <f>J43*0.5</f>
        <v>67.5</v>
      </c>
      <c r="K45" s="236">
        <f t="shared" si="2"/>
        <v>60.75</v>
      </c>
      <c r="L45" s="236">
        <f t="shared" si="3"/>
        <v>54</v>
      </c>
    </row>
    <row r="46" s="272" customFormat="1" ht="28.5" spans="1:12">
      <c r="A46" s="264" t="s">
        <v>261</v>
      </c>
      <c r="B46" s="18" t="s">
        <v>1017</v>
      </c>
      <c r="C46" s="17" t="s">
        <v>1018</v>
      </c>
      <c r="D46" s="17"/>
      <c r="E46" s="17"/>
      <c r="F46" s="17"/>
      <c r="G46" s="17"/>
      <c r="H46" s="11" t="s">
        <v>995</v>
      </c>
      <c r="I46" s="17"/>
      <c r="J46" s="236">
        <v>135</v>
      </c>
      <c r="K46" s="236">
        <f t="shared" si="2"/>
        <v>121.5</v>
      </c>
      <c r="L46" s="236">
        <f t="shared" si="3"/>
        <v>108</v>
      </c>
    </row>
    <row r="47" s="272" customFormat="1" ht="28.5" spans="1:12">
      <c r="A47" s="11">
        <v>34</v>
      </c>
      <c r="B47" s="18" t="s">
        <v>1019</v>
      </c>
      <c r="C47" s="17" t="s">
        <v>1020</v>
      </c>
      <c r="D47" s="17" t="s">
        <v>1021</v>
      </c>
      <c r="E47" s="17" t="s">
        <v>1022</v>
      </c>
      <c r="F47" s="17"/>
      <c r="G47" s="17"/>
      <c r="H47" s="11" t="s">
        <v>995</v>
      </c>
      <c r="I47" s="17"/>
      <c r="J47" s="236">
        <v>150</v>
      </c>
      <c r="K47" s="236">
        <f t="shared" si="2"/>
        <v>135</v>
      </c>
      <c r="L47" s="236">
        <f t="shared" si="3"/>
        <v>120</v>
      </c>
    </row>
    <row r="48" s="272" customFormat="1" ht="28.5" spans="1:12">
      <c r="A48" s="11">
        <v>35</v>
      </c>
      <c r="B48" s="18" t="s">
        <v>1023</v>
      </c>
      <c r="C48" s="17" t="s">
        <v>1024</v>
      </c>
      <c r="D48" s="17" t="s">
        <v>1025</v>
      </c>
      <c r="E48" s="17" t="s">
        <v>1026</v>
      </c>
      <c r="F48" s="17" t="s">
        <v>1027</v>
      </c>
      <c r="G48" s="17"/>
      <c r="H48" s="11" t="s">
        <v>995</v>
      </c>
      <c r="I48" s="17"/>
      <c r="J48" s="236">
        <v>800</v>
      </c>
      <c r="K48" s="236">
        <f t="shared" si="2"/>
        <v>720</v>
      </c>
      <c r="L48" s="236">
        <f t="shared" si="3"/>
        <v>640</v>
      </c>
    </row>
    <row r="49" s="272" customFormat="1" ht="28.5" spans="1:12">
      <c r="A49" s="264" t="s">
        <v>277</v>
      </c>
      <c r="B49" s="18" t="s">
        <v>1028</v>
      </c>
      <c r="C49" s="17" t="s">
        <v>1029</v>
      </c>
      <c r="D49" s="17"/>
      <c r="E49" s="17"/>
      <c r="F49" s="285"/>
      <c r="G49" s="18"/>
      <c r="H49" s="11" t="s">
        <v>995</v>
      </c>
      <c r="I49" s="17"/>
      <c r="J49" s="236">
        <f>J48*0.5</f>
        <v>400</v>
      </c>
      <c r="K49" s="236">
        <f t="shared" si="2"/>
        <v>360</v>
      </c>
      <c r="L49" s="236">
        <f t="shared" si="3"/>
        <v>320</v>
      </c>
    </row>
    <row r="50" s="272" customFormat="1" ht="42.75" spans="1:12">
      <c r="A50" s="11">
        <v>36</v>
      </c>
      <c r="B50" s="18" t="s">
        <v>1030</v>
      </c>
      <c r="C50" s="17" t="s">
        <v>1031</v>
      </c>
      <c r="D50" s="17" t="s">
        <v>1032</v>
      </c>
      <c r="E50" s="17" t="s">
        <v>1033</v>
      </c>
      <c r="F50" s="18" t="s">
        <v>25</v>
      </c>
      <c r="G50" s="18"/>
      <c r="H50" s="11" t="s">
        <v>995</v>
      </c>
      <c r="I50" s="17"/>
      <c r="J50" s="236">
        <v>65</v>
      </c>
      <c r="K50" s="236">
        <f>J50*0.8</f>
        <v>52</v>
      </c>
      <c r="L50" s="236">
        <f>J50*0.7</f>
        <v>45.5</v>
      </c>
    </row>
    <row r="51" s="272" customFormat="1" ht="28.5" spans="1:12">
      <c r="A51" s="264" t="s">
        <v>286</v>
      </c>
      <c r="B51" s="18" t="s">
        <v>1034</v>
      </c>
      <c r="C51" s="254" t="s">
        <v>1035</v>
      </c>
      <c r="D51" s="254"/>
      <c r="E51" s="17"/>
      <c r="F51" s="18"/>
      <c r="G51" s="18"/>
      <c r="H51" s="11" t="s">
        <v>19</v>
      </c>
      <c r="I51" s="17"/>
      <c r="J51" s="236">
        <f>J50*0.15</f>
        <v>9.75</v>
      </c>
      <c r="K51" s="236">
        <f>K50*0.15</f>
        <v>7.8</v>
      </c>
      <c r="L51" s="236">
        <f>L50*0.15</f>
        <v>6.825</v>
      </c>
    </row>
    <row r="52" s="272" customFormat="1" ht="37" customHeight="1" spans="1:12">
      <c r="A52" s="11">
        <v>37</v>
      </c>
      <c r="B52" s="18" t="s">
        <v>1036</v>
      </c>
      <c r="C52" s="254" t="s">
        <v>1037</v>
      </c>
      <c r="D52" s="254" t="s">
        <v>1038</v>
      </c>
      <c r="E52" s="17" t="s">
        <v>1039</v>
      </c>
      <c r="F52" s="18" t="s">
        <v>25</v>
      </c>
      <c r="G52" s="18" t="s">
        <v>1040</v>
      </c>
      <c r="H52" s="11" t="s">
        <v>995</v>
      </c>
      <c r="I52" s="17"/>
      <c r="J52" s="236">
        <v>320</v>
      </c>
      <c r="K52" s="236">
        <f>J52*0.8</f>
        <v>256</v>
      </c>
      <c r="L52" s="236">
        <f>J52*0.7</f>
        <v>224</v>
      </c>
    </row>
    <row r="53" s="272" customFormat="1" ht="28.5" spans="1:12">
      <c r="A53" s="264" t="s">
        <v>295</v>
      </c>
      <c r="B53" s="18" t="s">
        <v>1041</v>
      </c>
      <c r="C53" s="17" t="s">
        <v>1042</v>
      </c>
      <c r="D53" s="17"/>
      <c r="E53" s="17"/>
      <c r="F53" s="17"/>
      <c r="G53" s="17"/>
      <c r="H53" s="11" t="s">
        <v>19</v>
      </c>
      <c r="I53" s="17"/>
      <c r="J53" s="236">
        <f>J52*0.15</f>
        <v>48</v>
      </c>
      <c r="K53" s="236">
        <f>K52*0.15</f>
        <v>38.4</v>
      </c>
      <c r="L53" s="236">
        <f>L52*0.15</f>
        <v>33.6</v>
      </c>
    </row>
    <row r="54" s="272" customFormat="1" ht="28.5" spans="1:12">
      <c r="A54" s="264" t="s">
        <v>298</v>
      </c>
      <c r="B54" s="18" t="s">
        <v>1043</v>
      </c>
      <c r="C54" s="17" t="s">
        <v>1044</v>
      </c>
      <c r="D54" s="17"/>
      <c r="E54" s="17"/>
      <c r="F54" s="17"/>
      <c r="G54" s="17"/>
      <c r="H54" s="11" t="s">
        <v>995</v>
      </c>
      <c r="I54" s="17"/>
      <c r="J54" s="236">
        <v>320</v>
      </c>
      <c r="K54" s="236">
        <f>J54*0.8</f>
        <v>256</v>
      </c>
      <c r="L54" s="236">
        <f>J54*0.7</f>
        <v>224</v>
      </c>
    </row>
    <row r="55" s="272" customFormat="1" ht="61" customHeight="1" spans="1:12">
      <c r="A55" s="11">
        <v>38</v>
      </c>
      <c r="B55" s="18" t="s">
        <v>1045</v>
      </c>
      <c r="C55" s="17" t="s">
        <v>1046</v>
      </c>
      <c r="D55" s="17" t="s">
        <v>1047</v>
      </c>
      <c r="E55" s="17" t="s">
        <v>1048</v>
      </c>
      <c r="F55" s="17" t="s">
        <v>1049</v>
      </c>
      <c r="G55" s="17"/>
      <c r="H55" s="11" t="s">
        <v>995</v>
      </c>
      <c r="I55" s="17" t="s">
        <v>1050</v>
      </c>
      <c r="J55" s="236">
        <v>480</v>
      </c>
      <c r="K55" s="236">
        <f>J55*0.8</f>
        <v>384</v>
      </c>
      <c r="L55" s="236">
        <v>300</v>
      </c>
    </row>
    <row r="56" s="272" customFormat="1" ht="15" spans="1:12">
      <c r="A56" s="264" t="s">
        <v>307</v>
      </c>
      <c r="B56" s="18" t="s">
        <v>1051</v>
      </c>
      <c r="C56" s="17" t="s">
        <v>1052</v>
      </c>
      <c r="D56" s="17"/>
      <c r="E56" s="17"/>
      <c r="F56" s="17"/>
      <c r="G56" s="17"/>
      <c r="H56" s="11" t="s">
        <v>19</v>
      </c>
      <c r="I56" s="17"/>
      <c r="J56" s="236">
        <f>J55*0.15</f>
        <v>72</v>
      </c>
      <c r="K56" s="236">
        <f>K55*0.15</f>
        <v>57.6</v>
      </c>
      <c r="L56" s="236">
        <f>L55*0.15</f>
        <v>45</v>
      </c>
    </row>
    <row r="57" s="272" customFormat="1" ht="28.5" spans="1:12">
      <c r="A57" s="264" t="s">
        <v>304</v>
      </c>
      <c r="B57" s="18" t="s">
        <v>1053</v>
      </c>
      <c r="C57" s="17" t="s">
        <v>1054</v>
      </c>
      <c r="D57" s="17"/>
      <c r="E57" s="17"/>
      <c r="F57" s="17"/>
      <c r="G57" s="17"/>
      <c r="H57" s="11" t="s">
        <v>995</v>
      </c>
      <c r="I57" s="17"/>
      <c r="J57" s="236">
        <f>J55</f>
        <v>480</v>
      </c>
      <c r="K57" s="236">
        <f>J57*0.8</f>
        <v>384</v>
      </c>
      <c r="L57" s="236">
        <v>300</v>
      </c>
    </row>
    <row r="58" s="272" customFormat="1" ht="28.5" spans="1:12">
      <c r="A58" s="11">
        <v>39</v>
      </c>
      <c r="B58" s="18" t="s">
        <v>1055</v>
      </c>
      <c r="C58" s="17" t="s">
        <v>1056</v>
      </c>
      <c r="D58" s="17" t="s">
        <v>1057</v>
      </c>
      <c r="E58" s="17" t="s">
        <v>1058</v>
      </c>
      <c r="F58" s="17" t="s">
        <v>1059</v>
      </c>
      <c r="G58" s="17"/>
      <c r="H58" s="11" t="s">
        <v>964</v>
      </c>
      <c r="I58" s="17"/>
      <c r="J58" s="236" t="s">
        <v>1060</v>
      </c>
      <c r="K58" s="236" t="s">
        <v>1061</v>
      </c>
      <c r="L58" s="236" t="s">
        <v>1062</v>
      </c>
    </row>
    <row r="59" s="272" customFormat="1" ht="28.5" spans="1:12">
      <c r="A59" s="264" t="s">
        <v>315</v>
      </c>
      <c r="B59" s="18" t="s">
        <v>1063</v>
      </c>
      <c r="C59" s="17" t="s">
        <v>1064</v>
      </c>
      <c r="D59" s="17"/>
      <c r="E59" s="17"/>
      <c r="F59" s="17"/>
      <c r="G59" s="17"/>
      <c r="H59" s="11" t="s">
        <v>964</v>
      </c>
      <c r="I59" s="17"/>
      <c r="J59" s="236" t="s">
        <v>1065</v>
      </c>
      <c r="K59" s="236" t="s">
        <v>1066</v>
      </c>
      <c r="L59" s="236" t="s">
        <v>1067</v>
      </c>
    </row>
    <row r="60" s="272" customFormat="1" ht="28.5" spans="1:12">
      <c r="A60" s="11">
        <v>40</v>
      </c>
      <c r="B60" s="284" t="s">
        <v>1068</v>
      </c>
      <c r="C60" s="17" t="s">
        <v>1069</v>
      </c>
      <c r="D60" s="17" t="s">
        <v>1070</v>
      </c>
      <c r="E60" s="17" t="s">
        <v>1071</v>
      </c>
      <c r="F60" s="17" t="s">
        <v>1072</v>
      </c>
      <c r="G60" s="17"/>
      <c r="H60" s="11" t="s">
        <v>964</v>
      </c>
      <c r="I60" s="17"/>
      <c r="J60" s="236" t="s">
        <v>1073</v>
      </c>
      <c r="K60" s="236" t="s">
        <v>1074</v>
      </c>
      <c r="L60" s="236" t="s">
        <v>1075</v>
      </c>
    </row>
    <row r="61" s="272" customFormat="1" ht="28.5" spans="1:12">
      <c r="A61" s="264" t="s">
        <v>326</v>
      </c>
      <c r="B61" s="18" t="s">
        <v>1068</v>
      </c>
      <c r="C61" s="17" t="s">
        <v>1076</v>
      </c>
      <c r="D61" s="17"/>
      <c r="E61" s="17"/>
      <c r="F61" s="17"/>
      <c r="G61" s="17"/>
      <c r="H61" s="11" t="s">
        <v>964</v>
      </c>
      <c r="I61" s="17"/>
      <c r="J61" s="236" t="s">
        <v>1073</v>
      </c>
      <c r="K61" s="236" t="s">
        <v>1074</v>
      </c>
      <c r="L61" s="236" t="s">
        <v>1075</v>
      </c>
    </row>
    <row r="62" s="272" customFormat="1" ht="107" customHeight="1" spans="1:12">
      <c r="A62" s="11">
        <v>41</v>
      </c>
      <c r="B62" s="18" t="s">
        <v>1077</v>
      </c>
      <c r="C62" s="17" t="s">
        <v>1078</v>
      </c>
      <c r="D62" s="17" t="s">
        <v>1079</v>
      </c>
      <c r="E62" s="17" t="s">
        <v>1080</v>
      </c>
      <c r="F62" s="17" t="s">
        <v>1081</v>
      </c>
      <c r="G62" s="17"/>
      <c r="H62" s="11" t="s">
        <v>964</v>
      </c>
      <c r="I62" s="17" t="s">
        <v>1082</v>
      </c>
      <c r="J62" s="236">
        <v>160</v>
      </c>
      <c r="K62" s="236">
        <f>J62*0.9</f>
        <v>144</v>
      </c>
      <c r="L62" s="236">
        <f>J62*0.8</f>
        <v>128</v>
      </c>
    </row>
    <row r="63" s="272" customFormat="1" ht="35" customHeight="1" spans="1:12">
      <c r="A63" s="264" t="s">
        <v>333</v>
      </c>
      <c r="B63" s="18" t="s">
        <v>1083</v>
      </c>
      <c r="C63" s="17" t="s">
        <v>1084</v>
      </c>
      <c r="D63" s="17"/>
      <c r="E63" s="17"/>
      <c r="F63" s="17"/>
      <c r="G63" s="17"/>
      <c r="H63" s="11" t="s">
        <v>19</v>
      </c>
      <c r="I63" s="17"/>
      <c r="J63" s="236">
        <f>J62*0.15</f>
        <v>24</v>
      </c>
      <c r="K63" s="236">
        <f>K62*0.15</f>
        <v>21.6</v>
      </c>
      <c r="L63" s="236">
        <f>L62*0.15</f>
        <v>19.2</v>
      </c>
    </row>
    <row r="64" s="272" customFormat="1" ht="35" customHeight="1" spans="1:12">
      <c r="A64" s="264" t="s">
        <v>1085</v>
      </c>
      <c r="B64" s="18" t="s">
        <v>1086</v>
      </c>
      <c r="C64" s="17" t="s">
        <v>1087</v>
      </c>
      <c r="D64" s="17"/>
      <c r="E64" s="17"/>
      <c r="F64" s="17"/>
      <c r="G64" s="17"/>
      <c r="H64" s="11" t="s">
        <v>964</v>
      </c>
      <c r="I64" s="17"/>
      <c r="J64" s="236">
        <v>160</v>
      </c>
      <c r="K64" s="236">
        <f>J64*0.9</f>
        <v>144</v>
      </c>
      <c r="L64" s="236">
        <f>J64*0.8</f>
        <v>128</v>
      </c>
    </row>
    <row r="65" s="272" customFormat="1" ht="35" customHeight="1" spans="1:12">
      <c r="A65" s="264" t="s">
        <v>1088</v>
      </c>
      <c r="B65" s="18" t="s">
        <v>1089</v>
      </c>
      <c r="C65" s="17" t="s">
        <v>1090</v>
      </c>
      <c r="D65" s="17"/>
      <c r="E65" s="17"/>
      <c r="F65" s="17"/>
      <c r="G65" s="17"/>
      <c r="H65" s="11" t="s">
        <v>964</v>
      </c>
      <c r="I65" s="17"/>
      <c r="J65" s="236">
        <f>J62*0.8</f>
        <v>128</v>
      </c>
      <c r="K65" s="236">
        <f>K62*0.8</f>
        <v>115.2</v>
      </c>
      <c r="L65" s="236">
        <f>L62*0.8</f>
        <v>102.4</v>
      </c>
    </row>
    <row r="66" s="272" customFormat="1" ht="35" customHeight="1" spans="1:12">
      <c r="A66" s="264" t="s">
        <v>1091</v>
      </c>
      <c r="B66" s="18" t="s">
        <v>1092</v>
      </c>
      <c r="C66" s="17" t="s">
        <v>1093</v>
      </c>
      <c r="D66" s="17"/>
      <c r="E66" s="17"/>
      <c r="F66" s="17"/>
      <c r="G66" s="17"/>
      <c r="H66" s="11" t="s">
        <v>964</v>
      </c>
      <c r="I66" s="17"/>
      <c r="J66" s="236">
        <f>J62*0.8</f>
        <v>128</v>
      </c>
      <c r="K66" s="236">
        <f>K62*0.8</f>
        <v>115.2</v>
      </c>
      <c r="L66" s="236">
        <f>L62*0.8</f>
        <v>102.4</v>
      </c>
    </row>
    <row r="67" s="272" customFormat="1" ht="72" customHeight="1" spans="1:12">
      <c r="A67" s="11">
        <v>42</v>
      </c>
      <c r="B67" s="18" t="s">
        <v>1094</v>
      </c>
      <c r="C67" s="17" t="s">
        <v>1095</v>
      </c>
      <c r="D67" s="17" t="s">
        <v>1096</v>
      </c>
      <c r="E67" s="17" t="s">
        <v>1097</v>
      </c>
      <c r="F67" s="17" t="s">
        <v>1098</v>
      </c>
      <c r="G67" s="17"/>
      <c r="H67" s="11" t="s">
        <v>964</v>
      </c>
      <c r="I67" s="17"/>
      <c r="J67" s="236" t="s">
        <v>1099</v>
      </c>
      <c r="K67" s="236" t="s">
        <v>1099</v>
      </c>
      <c r="L67" s="236" t="s">
        <v>1099</v>
      </c>
    </row>
    <row r="68" s="272" customFormat="1" ht="28.5" spans="1:12">
      <c r="A68" s="264" t="s">
        <v>341</v>
      </c>
      <c r="B68" s="18" t="s">
        <v>1100</v>
      </c>
      <c r="C68" s="17" t="s">
        <v>1101</v>
      </c>
      <c r="D68" s="17"/>
      <c r="E68" s="17"/>
      <c r="F68" s="237"/>
      <c r="G68" s="17"/>
      <c r="H68" s="11" t="s">
        <v>964</v>
      </c>
      <c r="I68" s="17"/>
      <c r="J68" s="236" t="s">
        <v>1099</v>
      </c>
      <c r="K68" s="236" t="s">
        <v>1099</v>
      </c>
      <c r="L68" s="236" t="s">
        <v>1099</v>
      </c>
    </row>
    <row r="69" s="272" customFormat="1" ht="28.5" spans="1:12">
      <c r="A69" s="11">
        <v>43</v>
      </c>
      <c r="B69" s="284" t="s">
        <v>1102</v>
      </c>
      <c r="C69" s="17" t="s">
        <v>1103</v>
      </c>
      <c r="D69" s="17" t="s">
        <v>1104</v>
      </c>
      <c r="E69" s="17" t="s">
        <v>1105</v>
      </c>
      <c r="F69" s="237"/>
      <c r="G69" s="17"/>
      <c r="H69" s="11" t="s">
        <v>964</v>
      </c>
      <c r="I69" s="17"/>
      <c r="J69" s="236">
        <v>40</v>
      </c>
      <c r="K69" s="236">
        <f>J69*0.9</f>
        <v>36</v>
      </c>
      <c r="L69" s="236">
        <f>J69*0.8</f>
        <v>32</v>
      </c>
    </row>
    <row r="70" s="272" customFormat="1" ht="42" customHeight="1" spans="1:12">
      <c r="A70" s="11">
        <v>44</v>
      </c>
      <c r="B70" s="18" t="s">
        <v>1106</v>
      </c>
      <c r="C70" s="17" t="s">
        <v>1107</v>
      </c>
      <c r="D70" s="17" t="s">
        <v>1108</v>
      </c>
      <c r="E70" s="17" t="s">
        <v>1109</v>
      </c>
      <c r="F70" s="17"/>
      <c r="G70" s="17"/>
      <c r="H70" s="11" t="s">
        <v>964</v>
      </c>
      <c r="I70" s="17"/>
      <c r="J70" s="236">
        <v>5</v>
      </c>
      <c r="K70" s="236">
        <f>J70*0.9</f>
        <v>4.5</v>
      </c>
      <c r="L70" s="236">
        <f>J70*0.8</f>
        <v>4</v>
      </c>
    </row>
    <row r="71" s="272" customFormat="1" ht="42" customHeight="1" spans="1:12">
      <c r="A71" s="11">
        <v>45</v>
      </c>
      <c r="B71" s="18" t="s">
        <v>1110</v>
      </c>
      <c r="C71" s="17" t="s">
        <v>1111</v>
      </c>
      <c r="D71" s="17" t="s">
        <v>1112</v>
      </c>
      <c r="E71" s="17" t="s">
        <v>1113</v>
      </c>
      <c r="F71" s="17"/>
      <c r="G71" s="17"/>
      <c r="H71" s="11" t="s">
        <v>964</v>
      </c>
      <c r="I71" s="17"/>
      <c r="J71" s="236">
        <v>10</v>
      </c>
      <c r="K71" s="236">
        <f>J71*0.9</f>
        <v>9</v>
      </c>
      <c r="L71" s="236">
        <f>J71*0.8</f>
        <v>8</v>
      </c>
    </row>
    <row r="72" s="272" customFormat="1" ht="52" customHeight="1" spans="1:12">
      <c r="A72" s="11">
        <v>46</v>
      </c>
      <c r="B72" s="18" t="s">
        <v>1114</v>
      </c>
      <c r="C72" s="17" t="s">
        <v>1115</v>
      </c>
      <c r="D72" s="17" t="s">
        <v>1116</v>
      </c>
      <c r="E72" s="17" t="s">
        <v>1117</v>
      </c>
      <c r="F72" s="17"/>
      <c r="G72" s="17" t="s">
        <v>1118</v>
      </c>
      <c r="H72" s="11" t="s">
        <v>964</v>
      </c>
      <c r="I72" s="17" t="s">
        <v>1119</v>
      </c>
      <c r="J72" s="236" t="s">
        <v>1099</v>
      </c>
      <c r="K72" s="236" t="s">
        <v>1099</v>
      </c>
      <c r="L72" s="236" t="s">
        <v>1099</v>
      </c>
    </row>
    <row r="73" s="272" customFormat="1" ht="28.5" spans="1:12">
      <c r="A73" s="264" t="s">
        <v>369</v>
      </c>
      <c r="B73" s="18" t="s">
        <v>1120</v>
      </c>
      <c r="C73" s="254" t="s">
        <v>1121</v>
      </c>
      <c r="D73" s="254"/>
      <c r="E73" s="17"/>
      <c r="F73" s="17"/>
      <c r="G73" s="17"/>
      <c r="H73" s="11" t="s">
        <v>964</v>
      </c>
      <c r="I73" s="17"/>
      <c r="J73" s="236" t="s">
        <v>1099</v>
      </c>
      <c r="K73" s="236" t="s">
        <v>1099</v>
      </c>
      <c r="L73" s="236" t="s">
        <v>1099</v>
      </c>
    </row>
    <row r="74" s="272" customFormat="1" ht="57" customHeight="1" spans="1:12">
      <c r="A74" s="11">
        <v>47</v>
      </c>
      <c r="B74" s="18" t="s">
        <v>1122</v>
      </c>
      <c r="C74" s="254" t="s">
        <v>1123</v>
      </c>
      <c r="D74" s="254" t="s">
        <v>1124</v>
      </c>
      <c r="E74" s="17" t="s">
        <v>1125</v>
      </c>
      <c r="F74" s="17"/>
      <c r="G74" s="17" t="s">
        <v>1126</v>
      </c>
      <c r="H74" s="11" t="s">
        <v>19</v>
      </c>
      <c r="I74" s="17" t="s">
        <v>1127</v>
      </c>
      <c r="J74" s="236" t="s">
        <v>1099</v>
      </c>
      <c r="K74" s="236" t="s">
        <v>1099</v>
      </c>
      <c r="L74" s="236" t="s">
        <v>1099</v>
      </c>
    </row>
    <row r="75" s="272" customFormat="1" ht="28.5" spans="1:12">
      <c r="A75" s="264" t="s">
        <v>376</v>
      </c>
      <c r="B75" s="18" t="s">
        <v>1128</v>
      </c>
      <c r="C75" s="17" t="s">
        <v>1129</v>
      </c>
      <c r="D75" s="18"/>
      <c r="E75" s="18"/>
      <c r="F75" s="18"/>
      <c r="G75" s="18"/>
      <c r="H75" s="11" t="s">
        <v>19</v>
      </c>
      <c r="I75" s="17"/>
      <c r="J75" s="236" t="s">
        <v>1099</v>
      </c>
      <c r="K75" s="236" t="s">
        <v>1099</v>
      </c>
      <c r="L75" s="236" t="s">
        <v>1099</v>
      </c>
    </row>
    <row r="76" s="272" customFormat="1" ht="50" customHeight="1" spans="1:12">
      <c r="A76" s="11">
        <v>48</v>
      </c>
      <c r="B76" s="284" t="s">
        <v>1130</v>
      </c>
      <c r="C76" s="17" t="s">
        <v>1131</v>
      </c>
      <c r="D76" s="18" t="s">
        <v>1132</v>
      </c>
      <c r="E76" s="18" t="s">
        <v>1133</v>
      </c>
      <c r="F76" s="18"/>
      <c r="G76" s="18"/>
      <c r="H76" s="11" t="s">
        <v>964</v>
      </c>
      <c r="I76" s="17"/>
      <c r="J76" s="236">
        <v>500</v>
      </c>
      <c r="K76" s="236">
        <f>J76*0.9</f>
        <v>450</v>
      </c>
      <c r="L76" s="236">
        <f>J76*0.8</f>
        <v>400</v>
      </c>
    </row>
    <row r="77" s="272" customFormat="1" ht="82" customHeight="1" spans="1:12">
      <c r="A77" s="11">
        <v>49</v>
      </c>
      <c r="B77" s="18" t="s">
        <v>1134</v>
      </c>
      <c r="C77" s="17" t="s">
        <v>1135</v>
      </c>
      <c r="D77" s="17" t="s">
        <v>1136</v>
      </c>
      <c r="E77" s="17" t="s">
        <v>1137</v>
      </c>
      <c r="F77" s="17" t="s">
        <v>1138</v>
      </c>
      <c r="G77" s="17"/>
      <c r="H77" s="11" t="s">
        <v>964</v>
      </c>
      <c r="I77" s="17" t="s">
        <v>1139</v>
      </c>
      <c r="J77" s="236">
        <v>110</v>
      </c>
      <c r="K77" s="236">
        <f>J77*0.8</f>
        <v>88</v>
      </c>
      <c r="L77" s="236">
        <f>J77*0.7</f>
        <v>77</v>
      </c>
    </row>
    <row r="78" s="272" customFormat="1" ht="28.5" spans="1:12">
      <c r="A78" s="264" t="s">
        <v>389</v>
      </c>
      <c r="B78" s="18" t="s">
        <v>1140</v>
      </c>
      <c r="C78" s="17" t="s">
        <v>1141</v>
      </c>
      <c r="D78" s="17"/>
      <c r="E78" s="17"/>
      <c r="F78" s="17"/>
      <c r="G78" s="17"/>
      <c r="H78" s="11" t="s">
        <v>964</v>
      </c>
      <c r="I78" s="17"/>
      <c r="J78" s="236">
        <f>J77</f>
        <v>110</v>
      </c>
      <c r="K78" s="236">
        <f>J78*0.8</f>
        <v>88</v>
      </c>
      <c r="L78" s="236">
        <f>J78*0.7</f>
        <v>77</v>
      </c>
    </row>
    <row r="79" s="272" customFormat="1" ht="42.75" spans="1:12">
      <c r="A79" s="11">
        <v>50</v>
      </c>
      <c r="B79" s="18" t="s">
        <v>1142</v>
      </c>
      <c r="C79" s="17" t="s">
        <v>1143</v>
      </c>
      <c r="D79" s="17" t="s">
        <v>1144</v>
      </c>
      <c r="E79" s="17" t="s">
        <v>1145</v>
      </c>
      <c r="F79" s="17" t="s">
        <v>1146</v>
      </c>
      <c r="G79" s="17" t="s">
        <v>1147</v>
      </c>
      <c r="H79" s="11" t="s">
        <v>964</v>
      </c>
      <c r="I79" s="17" t="s">
        <v>1148</v>
      </c>
      <c r="J79" s="236">
        <v>260</v>
      </c>
      <c r="K79" s="236">
        <f>J79*0.8</f>
        <v>208</v>
      </c>
      <c r="L79" s="236">
        <f>J79*0.7</f>
        <v>182</v>
      </c>
    </row>
    <row r="80" s="272" customFormat="1" ht="15" spans="1:12">
      <c r="A80" s="264" t="s">
        <v>395</v>
      </c>
      <c r="B80" s="18" t="s">
        <v>1149</v>
      </c>
      <c r="C80" s="17" t="s">
        <v>1150</v>
      </c>
      <c r="D80" s="17"/>
      <c r="E80" s="17"/>
      <c r="F80" s="17"/>
      <c r="G80" s="17"/>
      <c r="H80" s="11" t="s">
        <v>19</v>
      </c>
      <c r="I80" s="17"/>
      <c r="J80" s="236">
        <f>J79*0.15</f>
        <v>39</v>
      </c>
      <c r="K80" s="236">
        <f>K79*0.15</f>
        <v>31.2</v>
      </c>
      <c r="L80" s="236">
        <f>L79*0.15</f>
        <v>27.3</v>
      </c>
    </row>
    <row r="81" s="272" customFormat="1" ht="28.5" spans="1:12">
      <c r="A81" s="264" t="s">
        <v>1151</v>
      </c>
      <c r="B81" s="18" t="s">
        <v>1152</v>
      </c>
      <c r="C81" s="17" t="s">
        <v>1153</v>
      </c>
      <c r="D81" s="17"/>
      <c r="E81" s="17"/>
      <c r="F81" s="17"/>
      <c r="G81" s="17"/>
      <c r="H81" s="11" t="s">
        <v>964</v>
      </c>
      <c r="I81" s="17"/>
      <c r="J81" s="236">
        <v>260</v>
      </c>
      <c r="K81" s="236">
        <f>J81*0.8</f>
        <v>208</v>
      </c>
      <c r="L81" s="236">
        <f>J81*0.7</f>
        <v>182</v>
      </c>
    </row>
    <row r="82" s="272" customFormat="1" ht="28.5" spans="1:12">
      <c r="A82" s="264" t="s">
        <v>1154</v>
      </c>
      <c r="B82" s="18" t="s">
        <v>1155</v>
      </c>
      <c r="C82" s="17" t="s">
        <v>1156</v>
      </c>
      <c r="D82" s="17"/>
      <c r="E82" s="17"/>
      <c r="F82" s="17"/>
      <c r="G82" s="17"/>
      <c r="H82" s="11" t="s">
        <v>964</v>
      </c>
      <c r="I82" s="17"/>
      <c r="J82" s="236">
        <v>260</v>
      </c>
      <c r="K82" s="236">
        <f>J82*0.8</f>
        <v>208</v>
      </c>
      <c r="L82" s="236">
        <f>J82*0.7</f>
        <v>182</v>
      </c>
    </row>
    <row r="83" s="272" customFormat="1" ht="42.75" spans="1:12">
      <c r="A83" s="11">
        <v>51</v>
      </c>
      <c r="B83" s="18" t="s">
        <v>1157</v>
      </c>
      <c r="C83" s="17" t="s">
        <v>1158</v>
      </c>
      <c r="D83" s="17" t="s">
        <v>1159</v>
      </c>
      <c r="E83" s="17" t="s">
        <v>1160</v>
      </c>
      <c r="F83" s="17" t="s">
        <v>1161</v>
      </c>
      <c r="G83" s="17"/>
      <c r="H83" s="11" t="s">
        <v>964</v>
      </c>
      <c r="I83" s="17"/>
      <c r="J83" s="236">
        <v>108</v>
      </c>
      <c r="K83" s="236">
        <f>J83*0.8</f>
        <v>86.4</v>
      </c>
      <c r="L83" s="236">
        <f>J83*0.7</f>
        <v>75.6</v>
      </c>
    </row>
    <row r="84" s="272" customFormat="1" ht="28.5" spans="1:12">
      <c r="A84" s="264" t="s">
        <v>402</v>
      </c>
      <c r="B84" s="18" t="s">
        <v>1162</v>
      </c>
      <c r="C84" s="17" t="s">
        <v>1163</v>
      </c>
      <c r="D84" s="17"/>
      <c r="E84" s="17"/>
      <c r="F84" s="237"/>
      <c r="G84" s="17"/>
      <c r="H84" s="11" t="s">
        <v>19</v>
      </c>
      <c r="I84" s="17"/>
      <c r="J84" s="236">
        <f>J83*0.15</f>
        <v>16.2</v>
      </c>
      <c r="K84" s="236">
        <f>K83*0.15</f>
        <v>12.96</v>
      </c>
      <c r="L84" s="236">
        <f>L83*0.15</f>
        <v>11.34</v>
      </c>
    </row>
    <row r="85" s="272" customFormat="1" ht="28.5" spans="1:12">
      <c r="A85" s="264" t="s">
        <v>1164</v>
      </c>
      <c r="B85" s="18" t="s">
        <v>1165</v>
      </c>
      <c r="C85" s="17" t="s">
        <v>1166</v>
      </c>
      <c r="D85" s="17"/>
      <c r="E85" s="17"/>
      <c r="F85" s="237"/>
      <c r="G85" s="17"/>
      <c r="H85" s="11" t="s">
        <v>964</v>
      </c>
      <c r="I85" s="17"/>
      <c r="J85" s="236">
        <f>J83*1</f>
        <v>108</v>
      </c>
      <c r="K85" s="236">
        <f>J85*0.8</f>
        <v>86.4</v>
      </c>
      <c r="L85" s="236">
        <f>J85*0.7</f>
        <v>75.6</v>
      </c>
    </row>
    <row r="86" s="272" customFormat="1" ht="42.75" spans="1:12">
      <c r="A86" s="11">
        <v>52</v>
      </c>
      <c r="B86" s="18" t="s">
        <v>1167</v>
      </c>
      <c r="C86" s="17" t="s">
        <v>1168</v>
      </c>
      <c r="D86" s="17" t="s">
        <v>1169</v>
      </c>
      <c r="E86" s="17" t="s">
        <v>1170</v>
      </c>
      <c r="F86" s="17" t="s">
        <v>25</v>
      </c>
      <c r="G86" s="17"/>
      <c r="H86" s="11" t="s">
        <v>964</v>
      </c>
      <c r="I86" s="17"/>
      <c r="J86" s="236" t="s">
        <v>1171</v>
      </c>
      <c r="K86" s="236" t="s">
        <v>1172</v>
      </c>
      <c r="L86" s="236" t="s">
        <v>1173</v>
      </c>
    </row>
    <row r="87" s="272" customFormat="1" ht="28.5" spans="1:12">
      <c r="A87" s="264" t="s">
        <v>410</v>
      </c>
      <c r="B87" s="18" t="s">
        <v>1174</v>
      </c>
      <c r="C87" s="17" t="s">
        <v>1175</v>
      </c>
      <c r="D87" s="17"/>
      <c r="E87" s="17"/>
      <c r="F87" s="237"/>
      <c r="G87" s="237"/>
      <c r="H87" s="11" t="s">
        <v>19</v>
      </c>
      <c r="I87" s="17"/>
      <c r="J87" s="236" t="s">
        <v>1176</v>
      </c>
      <c r="K87" s="236" t="s">
        <v>1177</v>
      </c>
      <c r="L87" s="236" t="s">
        <v>1178</v>
      </c>
    </row>
    <row r="88" s="272" customFormat="1" ht="42.75" spans="1:12">
      <c r="A88" s="11">
        <v>53</v>
      </c>
      <c r="B88" s="18" t="s">
        <v>1179</v>
      </c>
      <c r="C88" s="17" t="s">
        <v>1180</v>
      </c>
      <c r="D88" s="17" t="s">
        <v>1181</v>
      </c>
      <c r="E88" s="17" t="s">
        <v>1182</v>
      </c>
      <c r="F88" s="17" t="s">
        <v>25</v>
      </c>
      <c r="G88" s="237"/>
      <c r="H88" s="11" t="s">
        <v>964</v>
      </c>
      <c r="I88" s="17" t="s">
        <v>1183</v>
      </c>
      <c r="J88" s="236">
        <v>30</v>
      </c>
      <c r="K88" s="236">
        <f>J88*0.8</f>
        <v>24</v>
      </c>
      <c r="L88" s="236">
        <f>J88*0.7</f>
        <v>21</v>
      </c>
    </row>
    <row r="89" s="272" customFormat="1" ht="15" spans="1:12">
      <c r="A89" s="264" t="s">
        <v>423</v>
      </c>
      <c r="B89" s="18" t="s">
        <v>1184</v>
      </c>
      <c r="C89" s="17" t="s">
        <v>1185</v>
      </c>
      <c r="D89" s="17"/>
      <c r="E89" s="17"/>
      <c r="F89" s="17"/>
      <c r="G89" s="17"/>
      <c r="H89" s="11" t="s">
        <v>19</v>
      </c>
      <c r="I89" s="17"/>
      <c r="J89" s="236">
        <f>J88*0.15</f>
        <v>4.5</v>
      </c>
      <c r="K89" s="236">
        <f>K88*0.15</f>
        <v>3.6</v>
      </c>
      <c r="L89" s="236">
        <f>L88*0.15</f>
        <v>3.15</v>
      </c>
    </row>
    <row r="90" s="272" customFormat="1" ht="42.75" spans="1:12">
      <c r="A90" s="11">
        <v>54</v>
      </c>
      <c r="B90" s="18" t="s">
        <v>1186</v>
      </c>
      <c r="C90" s="17" t="s">
        <v>1187</v>
      </c>
      <c r="D90" s="17" t="s">
        <v>1188</v>
      </c>
      <c r="E90" s="17" t="s">
        <v>1189</v>
      </c>
      <c r="F90" s="17" t="s">
        <v>25</v>
      </c>
      <c r="G90" s="17"/>
      <c r="H90" s="11" t="s">
        <v>964</v>
      </c>
      <c r="I90" s="17"/>
      <c r="J90" s="236">
        <v>114</v>
      </c>
      <c r="K90" s="236">
        <f>J90*0.8</f>
        <v>91.2</v>
      </c>
      <c r="L90" s="236">
        <f>J90*0.7</f>
        <v>79.8</v>
      </c>
    </row>
    <row r="91" s="272" customFormat="1" ht="28.5" spans="1:12">
      <c r="A91" s="264" t="s">
        <v>437</v>
      </c>
      <c r="B91" s="18" t="s">
        <v>1190</v>
      </c>
      <c r="C91" s="17" t="s">
        <v>1191</v>
      </c>
      <c r="D91" s="17"/>
      <c r="E91" s="17"/>
      <c r="F91" s="237"/>
      <c r="G91" s="17"/>
      <c r="H91" s="11" t="s">
        <v>19</v>
      </c>
      <c r="I91" s="17"/>
      <c r="J91" s="236">
        <f>J90*0.15</f>
        <v>17.1</v>
      </c>
      <c r="K91" s="236">
        <f>K90*0.15</f>
        <v>13.68</v>
      </c>
      <c r="L91" s="236">
        <f>L90*0.15</f>
        <v>11.97</v>
      </c>
    </row>
    <row r="92" s="272" customFormat="1" ht="56" customHeight="1" spans="1:12">
      <c r="A92" s="11">
        <v>55</v>
      </c>
      <c r="B92" s="18" t="s">
        <v>1192</v>
      </c>
      <c r="C92" s="17" t="s">
        <v>1193</v>
      </c>
      <c r="D92" s="17" t="s">
        <v>1194</v>
      </c>
      <c r="E92" s="17" t="s">
        <v>1195</v>
      </c>
      <c r="F92" s="17" t="s">
        <v>25</v>
      </c>
      <c r="G92" s="17"/>
      <c r="H92" s="11" t="s">
        <v>964</v>
      </c>
      <c r="I92" s="17" t="s">
        <v>1196</v>
      </c>
      <c r="J92" s="236" t="s">
        <v>1197</v>
      </c>
      <c r="K92" s="236" t="s">
        <v>1198</v>
      </c>
      <c r="L92" s="236" t="s">
        <v>1199</v>
      </c>
    </row>
    <row r="93" s="272" customFormat="1" ht="28.5" spans="1:12">
      <c r="A93" s="264" t="s">
        <v>447</v>
      </c>
      <c r="B93" s="18" t="s">
        <v>1200</v>
      </c>
      <c r="C93" s="17" t="s">
        <v>1201</v>
      </c>
      <c r="D93" s="17"/>
      <c r="E93" s="18"/>
      <c r="F93" s="237"/>
      <c r="G93" s="17"/>
      <c r="H93" s="11" t="s">
        <v>19</v>
      </c>
      <c r="I93" s="17"/>
      <c r="J93" s="236" t="s">
        <v>1062</v>
      </c>
      <c r="K93" s="236" t="s">
        <v>1202</v>
      </c>
      <c r="L93" s="236" t="s">
        <v>1203</v>
      </c>
    </row>
    <row r="94" s="272" customFormat="1" ht="57" spans="1:12">
      <c r="A94" s="11">
        <v>56</v>
      </c>
      <c r="B94" s="18" t="s">
        <v>1204</v>
      </c>
      <c r="C94" s="17" t="s">
        <v>1205</v>
      </c>
      <c r="D94" s="17" t="s">
        <v>1206</v>
      </c>
      <c r="E94" s="18" t="s">
        <v>1207</v>
      </c>
      <c r="F94" s="17" t="s">
        <v>25</v>
      </c>
      <c r="G94" s="17" t="s">
        <v>1208</v>
      </c>
      <c r="H94" s="11" t="s">
        <v>964</v>
      </c>
      <c r="I94" s="17"/>
      <c r="J94" s="236">
        <v>220</v>
      </c>
      <c r="K94" s="236">
        <f>J94*0.8</f>
        <v>176</v>
      </c>
      <c r="L94" s="236">
        <f>J94*0.7</f>
        <v>154</v>
      </c>
    </row>
    <row r="95" s="272" customFormat="1" ht="26" customHeight="1" spans="1:12">
      <c r="A95" s="264" t="s">
        <v>454</v>
      </c>
      <c r="B95" s="18" t="s">
        <v>1209</v>
      </c>
      <c r="C95" s="17" t="s">
        <v>1210</v>
      </c>
      <c r="D95" s="17"/>
      <c r="E95" s="17"/>
      <c r="F95" s="17"/>
      <c r="G95" s="17"/>
      <c r="H95" s="11" t="s">
        <v>19</v>
      </c>
      <c r="I95" s="17"/>
      <c r="J95" s="236">
        <f>J94*0.15</f>
        <v>33</v>
      </c>
      <c r="K95" s="236">
        <f>K94*0.15</f>
        <v>26.4</v>
      </c>
      <c r="L95" s="236">
        <f>L94*0.15</f>
        <v>23.1</v>
      </c>
    </row>
    <row r="96" s="272" customFormat="1" ht="36" customHeight="1" spans="1:12">
      <c r="A96" s="264" t="s">
        <v>1211</v>
      </c>
      <c r="B96" s="18" t="s">
        <v>1212</v>
      </c>
      <c r="C96" s="17" t="s">
        <v>1213</v>
      </c>
      <c r="D96" s="17"/>
      <c r="E96" s="17"/>
      <c r="F96" s="17"/>
      <c r="G96" s="17"/>
      <c r="H96" s="11" t="s">
        <v>964</v>
      </c>
      <c r="I96" s="17"/>
      <c r="J96" s="236">
        <v>220</v>
      </c>
      <c r="K96" s="236">
        <f>J96*0.8</f>
        <v>176</v>
      </c>
      <c r="L96" s="236">
        <f>J96*0.7</f>
        <v>154</v>
      </c>
    </row>
    <row r="97" s="272" customFormat="1" ht="42.75" spans="1:12">
      <c r="A97" s="11">
        <v>57</v>
      </c>
      <c r="B97" s="18" t="s">
        <v>1214</v>
      </c>
      <c r="C97" s="17" t="s">
        <v>1215</v>
      </c>
      <c r="D97" s="17" t="s">
        <v>1216</v>
      </c>
      <c r="E97" s="17" t="s">
        <v>1217</v>
      </c>
      <c r="F97" s="17" t="s">
        <v>1218</v>
      </c>
      <c r="G97" s="17"/>
      <c r="H97" s="11" t="s">
        <v>1219</v>
      </c>
      <c r="I97" s="17"/>
      <c r="J97" s="236">
        <v>400</v>
      </c>
      <c r="K97" s="236">
        <f>J97*0.8</f>
        <v>320</v>
      </c>
      <c r="L97" s="236">
        <f>J97*0.7</f>
        <v>280</v>
      </c>
    </row>
    <row r="98" s="272" customFormat="1" ht="28.5" spans="1:12">
      <c r="A98" s="264" t="s">
        <v>461</v>
      </c>
      <c r="B98" s="18" t="s">
        <v>1220</v>
      </c>
      <c r="C98" s="17" t="s">
        <v>1221</v>
      </c>
      <c r="D98" s="17"/>
      <c r="E98" s="17"/>
      <c r="F98" s="237"/>
      <c r="G98" s="17"/>
      <c r="H98" s="11" t="s">
        <v>19</v>
      </c>
      <c r="I98" s="17"/>
      <c r="J98" s="236">
        <f>J97*0.15</f>
        <v>60</v>
      </c>
      <c r="K98" s="236">
        <f>K97*0.15</f>
        <v>48</v>
      </c>
      <c r="L98" s="236">
        <f>L97*0.15</f>
        <v>42</v>
      </c>
    </row>
    <row r="99" s="272" customFormat="1" ht="28.5" spans="1:12">
      <c r="A99" s="264" t="s">
        <v>1222</v>
      </c>
      <c r="B99" s="18" t="s">
        <v>1223</v>
      </c>
      <c r="C99" s="17" t="s">
        <v>1224</v>
      </c>
      <c r="D99" s="17"/>
      <c r="E99" s="17"/>
      <c r="F99" s="237"/>
      <c r="G99" s="17"/>
      <c r="H99" s="11" t="s">
        <v>1219</v>
      </c>
      <c r="I99" s="17"/>
      <c r="J99" s="236">
        <f>J97*1</f>
        <v>400</v>
      </c>
      <c r="K99" s="236">
        <f>J99*0.8</f>
        <v>320</v>
      </c>
      <c r="L99" s="236">
        <f>J99*0.7</f>
        <v>280</v>
      </c>
    </row>
    <row r="100" s="272" customFormat="1" ht="42.75" spans="1:12">
      <c r="A100" s="11">
        <v>58</v>
      </c>
      <c r="B100" s="18" t="s">
        <v>1225</v>
      </c>
      <c r="C100" s="17" t="s">
        <v>1226</v>
      </c>
      <c r="D100" s="17" t="s">
        <v>1227</v>
      </c>
      <c r="E100" s="17" t="s">
        <v>1228</v>
      </c>
      <c r="F100" s="17" t="s">
        <v>25</v>
      </c>
      <c r="G100" s="17"/>
      <c r="H100" s="11" t="s">
        <v>19</v>
      </c>
      <c r="I100" s="17"/>
      <c r="J100" s="236">
        <v>200</v>
      </c>
      <c r="K100" s="236">
        <f>J100*0.8</f>
        <v>160</v>
      </c>
      <c r="L100" s="236">
        <f>J100*0.7</f>
        <v>140</v>
      </c>
    </row>
    <row r="101" s="272" customFormat="1" ht="28.5" spans="1:12">
      <c r="A101" s="264" t="s">
        <v>468</v>
      </c>
      <c r="B101" s="18" t="s">
        <v>1229</v>
      </c>
      <c r="C101" s="17" t="s">
        <v>1230</v>
      </c>
      <c r="D101" s="17"/>
      <c r="E101" s="17"/>
      <c r="F101" s="237"/>
      <c r="G101" s="17"/>
      <c r="H101" s="11" t="s">
        <v>19</v>
      </c>
      <c r="I101" s="17"/>
      <c r="J101" s="236">
        <f>J100*0.15</f>
        <v>30</v>
      </c>
      <c r="K101" s="236">
        <f>K100*0.15</f>
        <v>24</v>
      </c>
      <c r="L101" s="236">
        <f>L100*0.15</f>
        <v>21</v>
      </c>
    </row>
    <row r="102" s="272" customFormat="1" ht="42.75" spans="1:12">
      <c r="A102" s="11">
        <v>59</v>
      </c>
      <c r="B102" s="18" t="s">
        <v>1231</v>
      </c>
      <c r="C102" s="17" t="s">
        <v>1232</v>
      </c>
      <c r="D102" s="17" t="s">
        <v>1233</v>
      </c>
      <c r="E102" s="17" t="s">
        <v>1234</v>
      </c>
      <c r="F102" s="17" t="s">
        <v>25</v>
      </c>
      <c r="G102" s="17"/>
      <c r="H102" s="11" t="s">
        <v>19</v>
      </c>
      <c r="I102" s="17"/>
      <c r="J102" s="236">
        <v>810</v>
      </c>
      <c r="K102" s="236">
        <f>J102*0.8</f>
        <v>648</v>
      </c>
      <c r="L102" s="236">
        <v>300</v>
      </c>
    </row>
    <row r="103" s="275" customFormat="1" ht="28.5" spans="1:12">
      <c r="A103" s="264" t="s">
        <v>477</v>
      </c>
      <c r="B103" s="18" t="s">
        <v>1235</v>
      </c>
      <c r="C103" s="17" t="s">
        <v>1236</v>
      </c>
      <c r="D103" s="17"/>
      <c r="E103" s="17"/>
      <c r="F103" s="17"/>
      <c r="G103" s="17"/>
      <c r="H103" s="11" t="s">
        <v>19</v>
      </c>
      <c r="I103" s="17"/>
      <c r="J103" s="236">
        <f>J102*0.15</f>
        <v>121.5</v>
      </c>
      <c r="K103" s="236">
        <f>K102*0.15</f>
        <v>97.2</v>
      </c>
      <c r="L103" s="236">
        <f>L102*0.15</f>
        <v>45</v>
      </c>
    </row>
    <row r="104" s="275" customFormat="1" ht="42.75" spans="1:12">
      <c r="A104" s="11">
        <v>60</v>
      </c>
      <c r="B104" s="18" t="s">
        <v>1237</v>
      </c>
      <c r="C104" s="17" t="s">
        <v>1238</v>
      </c>
      <c r="D104" s="17" t="s">
        <v>1239</v>
      </c>
      <c r="E104" s="17" t="s">
        <v>1234</v>
      </c>
      <c r="F104" s="17" t="s">
        <v>25</v>
      </c>
      <c r="G104" s="17"/>
      <c r="H104" s="11" t="s">
        <v>19</v>
      </c>
      <c r="I104" s="17"/>
      <c r="J104" s="236">
        <v>400</v>
      </c>
      <c r="K104" s="236">
        <f>J104*0.8</f>
        <v>320</v>
      </c>
      <c r="L104" s="236">
        <f>J104*0.7</f>
        <v>280</v>
      </c>
    </row>
    <row r="105" s="272" customFormat="1" ht="28.5" spans="1:12">
      <c r="A105" s="264" t="s">
        <v>484</v>
      </c>
      <c r="B105" s="18" t="s">
        <v>1240</v>
      </c>
      <c r="C105" s="17" t="s">
        <v>1241</v>
      </c>
      <c r="D105" s="17"/>
      <c r="E105" s="17"/>
      <c r="F105" s="17"/>
      <c r="G105" s="17"/>
      <c r="H105" s="11" t="s">
        <v>19</v>
      </c>
      <c r="I105" s="17"/>
      <c r="J105" s="236">
        <f>J104*0.15</f>
        <v>60</v>
      </c>
      <c r="K105" s="236">
        <f>K104*0.15</f>
        <v>48</v>
      </c>
      <c r="L105" s="236">
        <f>L104*0.15</f>
        <v>42</v>
      </c>
    </row>
    <row r="106" s="272" customFormat="1" ht="42.75" spans="1:12">
      <c r="A106" s="11">
        <v>61</v>
      </c>
      <c r="B106" s="18" t="s">
        <v>1242</v>
      </c>
      <c r="C106" s="17" t="s">
        <v>1243</v>
      </c>
      <c r="D106" s="17" t="s">
        <v>1244</v>
      </c>
      <c r="E106" s="17" t="s">
        <v>1245</v>
      </c>
      <c r="F106" s="17" t="s">
        <v>25</v>
      </c>
      <c r="G106" s="17"/>
      <c r="H106" s="11" t="s">
        <v>1219</v>
      </c>
      <c r="I106" s="17"/>
      <c r="J106" s="236">
        <v>390</v>
      </c>
      <c r="K106" s="236">
        <f>J106*0.8</f>
        <v>312</v>
      </c>
      <c r="L106" s="236">
        <f>J106*0.7</f>
        <v>273</v>
      </c>
    </row>
    <row r="107" s="272" customFormat="1" ht="28.5" spans="1:12">
      <c r="A107" s="264" t="s">
        <v>492</v>
      </c>
      <c r="B107" s="18" t="s">
        <v>1246</v>
      </c>
      <c r="C107" s="17" t="s">
        <v>1247</v>
      </c>
      <c r="D107" s="17"/>
      <c r="E107" s="17"/>
      <c r="F107" s="237"/>
      <c r="G107" s="17"/>
      <c r="H107" s="11" t="s">
        <v>19</v>
      </c>
      <c r="I107" s="17"/>
      <c r="J107" s="236">
        <f>J106*0.15</f>
        <v>58.5</v>
      </c>
      <c r="K107" s="236">
        <f>K106*0.15</f>
        <v>46.8</v>
      </c>
      <c r="L107" s="236">
        <f>L106*0.15</f>
        <v>40.95</v>
      </c>
    </row>
    <row r="108" s="272" customFormat="1" ht="42" customHeight="1" spans="1:12">
      <c r="A108" s="11">
        <v>62</v>
      </c>
      <c r="B108" s="18" t="s">
        <v>1248</v>
      </c>
      <c r="C108" s="17" t="s">
        <v>1249</v>
      </c>
      <c r="D108" s="17" t="s">
        <v>1250</v>
      </c>
      <c r="E108" s="17" t="s">
        <v>956</v>
      </c>
      <c r="F108" s="17" t="s">
        <v>25</v>
      </c>
      <c r="G108" s="17"/>
      <c r="H108" s="11" t="s">
        <v>19</v>
      </c>
      <c r="I108" s="17" t="s">
        <v>1251</v>
      </c>
      <c r="J108" s="236" t="s">
        <v>1252</v>
      </c>
      <c r="K108" s="236" t="s">
        <v>1253</v>
      </c>
      <c r="L108" s="236" t="s">
        <v>1254</v>
      </c>
    </row>
    <row r="109" s="275" customFormat="1" ht="28.5" spans="1:12">
      <c r="A109" s="264" t="s">
        <v>500</v>
      </c>
      <c r="B109" s="18" t="s">
        <v>1255</v>
      </c>
      <c r="C109" s="17" t="s">
        <v>1256</v>
      </c>
      <c r="D109" s="17"/>
      <c r="E109" s="17"/>
      <c r="F109" s="17"/>
      <c r="G109" s="17"/>
      <c r="H109" s="11" t="s">
        <v>19</v>
      </c>
      <c r="I109" s="17"/>
      <c r="J109" s="236" t="s">
        <v>1257</v>
      </c>
      <c r="K109" s="236" t="s">
        <v>1258</v>
      </c>
      <c r="L109" s="236" t="s">
        <v>1259</v>
      </c>
    </row>
    <row r="110" s="275" customFormat="1" ht="42" customHeight="1" spans="1:12">
      <c r="A110" s="11">
        <v>63</v>
      </c>
      <c r="B110" s="18" t="s">
        <v>1260</v>
      </c>
      <c r="C110" s="17" t="s">
        <v>1261</v>
      </c>
      <c r="D110" s="17" t="s">
        <v>1262</v>
      </c>
      <c r="E110" s="17" t="s">
        <v>1263</v>
      </c>
      <c r="F110" s="17" t="s">
        <v>1264</v>
      </c>
      <c r="G110" s="17"/>
      <c r="H110" s="11" t="s">
        <v>19</v>
      </c>
      <c r="I110" s="17" t="s">
        <v>1251</v>
      </c>
      <c r="J110" s="236" t="s">
        <v>1265</v>
      </c>
      <c r="K110" s="236" t="s">
        <v>1266</v>
      </c>
      <c r="L110" s="236" t="s">
        <v>1267</v>
      </c>
    </row>
    <row r="111" s="272" customFormat="1" ht="28.5" spans="1:12">
      <c r="A111" s="264" t="s">
        <v>508</v>
      </c>
      <c r="B111" s="18" t="s">
        <v>1268</v>
      </c>
      <c r="C111" s="17" t="s">
        <v>1269</v>
      </c>
      <c r="D111" s="17"/>
      <c r="E111" s="17"/>
      <c r="F111" s="17"/>
      <c r="G111" s="17"/>
      <c r="H111" s="11" t="s">
        <v>19</v>
      </c>
      <c r="I111" s="17"/>
      <c r="J111" s="236" t="s">
        <v>1270</v>
      </c>
      <c r="K111" s="236" t="s">
        <v>1271</v>
      </c>
      <c r="L111" s="236" t="s">
        <v>1272</v>
      </c>
    </row>
    <row r="112" s="272" customFormat="1" ht="42.75" spans="1:12">
      <c r="A112" s="11">
        <v>64</v>
      </c>
      <c r="B112" s="18" t="s">
        <v>1273</v>
      </c>
      <c r="C112" s="17" t="s">
        <v>1274</v>
      </c>
      <c r="D112" s="17" t="s">
        <v>1275</v>
      </c>
      <c r="E112" s="17" t="s">
        <v>1276</v>
      </c>
      <c r="F112" s="17" t="s">
        <v>1277</v>
      </c>
      <c r="G112" s="17"/>
      <c r="H112" s="11" t="s">
        <v>964</v>
      </c>
      <c r="I112" s="17" t="s">
        <v>1278</v>
      </c>
      <c r="J112" s="236">
        <v>120</v>
      </c>
      <c r="K112" s="236">
        <f>J112*0.8</f>
        <v>96</v>
      </c>
      <c r="L112" s="236">
        <f>J112*0.7</f>
        <v>84</v>
      </c>
    </row>
    <row r="113" s="272" customFormat="1" ht="28.5" spans="1:12">
      <c r="A113" s="264" t="s">
        <v>515</v>
      </c>
      <c r="B113" s="18" t="s">
        <v>1279</v>
      </c>
      <c r="C113" s="17" t="s">
        <v>1280</v>
      </c>
      <c r="D113" s="17"/>
      <c r="E113" s="17"/>
      <c r="F113" s="17"/>
      <c r="G113" s="17"/>
      <c r="H113" s="11" t="s">
        <v>19</v>
      </c>
      <c r="I113" s="17"/>
      <c r="J113" s="236">
        <f>J112*0.15</f>
        <v>18</v>
      </c>
      <c r="K113" s="236">
        <f>K112*0.15</f>
        <v>14.4</v>
      </c>
      <c r="L113" s="236">
        <f>L112*0.15</f>
        <v>12.6</v>
      </c>
    </row>
    <row r="114" s="272" customFormat="1" ht="28.5" spans="1:12">
      <c r="A114" s="264" t="s">
        <v>1281</v>
      </c>
      <c r="B114" s="18" t="s">
        <v>1282</v>
      </c>
      <c r="C114" s="17" t="s">
        <v>1283</v>
      </c>
      <c r="D114" s="17"/>
      <c r="E114" s="17"/>
      <c r="F114" s="17"/>
      <c r="G114" s="17"/>
      <c r="H114" s="11" t="s">
        <v>964</v>
      </c>
      <c r="I114" s="17"/>
      <c r="J114" s="236">
        <f>J112*1</f>
        <v>120</v>
      </c>
      <c r="K114" s="236">
        <f>J114*0.8</f>
        <v>96</v>
      </c>
      <c r="L114" s="236">
        <f>J114*0.7</f>
        <v>84</v>
      </c>
    </row>
    <row r="115" s="272" customFormat="1" ht="42.75" spans="1:12">
      <c r="A115" s="11">
        <v>65</v>
      </c>
      <c r="B115" s="18" t="s">
        <v>1284</v>
      </c>
      <c r="C115" s="17" t="s">
        <v>1285</v>
      </c>
      <c r="D115" s="17" t="s">
        <v>1286</v>
      </c>
      <c r="E115" s="17" t="s">
        <v>1287</v>
      </c>
      <c r="F115" s="17" t="s">
        <v>25</v>
      </c>
      <c r="G115" s="17"/>
      <c r="H115" s="11" t="s">
        <v>943</v>
      </c>
      <c r="I115" s="17"/>
      <c r="J115" s="236">
        <v>360</v>
      </c>
      <c r="K115" s="236">
        <f>J115*0.9</f>
        <v>324</v>
      </c>
      <c r="L115" s="236">
        <f>J115*0.8</f>
        <v>288</v>
      </c>
    </row>
    <row r="116" s="275" customFormat="1" ht="22" customHeight="1" spans="1:12">
      <c r="A116" s="264" t="s">
        <v>524</v>
      </c>
      <c r="B116" s="18" t="s">
        <v>1288</v>
      </c>
      <c r="C116" s="17" t="s">
        <v>1289</v>
      </c>
      <c r="D116" s="17"/>
      <c r="E116" s="17"/>
      <c r="F116" s="17"/>
      <c r="G116" s="17"/>
      <c r="H116" s="11" t="s">
        <v>19</v>
      </c>
      <c r="I116" s="237"/>
      <c r="J116" s="236">
        <f>J115*0.15</f>
        <v>54</v>
      </c>
      <c r="K116" s="236">
        <f>K115*0.15</f>
        <v>48.6</v>
      </c>
      <c r="L116" s="236">
        <f>L115*0.15</f>
        <v>43.2</v>
      </c>
    </row>
    <row r="117" s="275" customFormat="1" ht="28.5" spans="1:12">
      <c r="A117" s="11">
        <v>66</v>
      </c>
      <c r="B117" s="18" t="s">
        <v>1290</v>
      </c>
      <c r="C117" s="17" t="s">
        <v>1291</v>
      </c>
      <c r="D117" s="17" t="s">
        <v>1292</v>
      </c>
      <c r="E117" s="17" t="s">
        <v>947</v>
      </c>
      <c r="F117" s="17" t="s">
        <v>25</v>
      </c>
      <c r="G117" s="17"/>
      <c r="H117" s="11" t="s">
        <v>943</v>
      </c>
      <c r="I117" s="237"/>
      <c r="J117" s="236">
        <v>50</v>
      </c>
      <c r="K117" s="236">
        <f>J117*0.9</f>
        <v>45</v>
      </c>
      <c r="L117" s="236">
        <f>J117*0.8</f>
        <v>40</v>
      </c>
    </row>
    <row r="118" s="272" customFormat="1" ht="28.5" spans="1:12">
      <c r="A118" s="264" t="s">
        <v>534</v>
      </c>
      <c r="B118" s="18" t="s">
        <v>1293</v>
      </c>
      <c r="C118" s="17" t="s">
        <v>1294</v>
      </c>
      <c r="D118" s="17"/>
      <c r="E118" s="17"/>
      <c r="F118" s="237"/>
      <c r="G118" s="17"/>
      <c r="H118" s="11" t="s">
        <v>19</v>
      </c>
      <c r="I118" s="17"/>
      <c r="J118" s="236">
        <f>J117*0.15</f>
        <v>7.5</v>
      </c>
      <c r="K118" s="236">
        <f>K117*0.15</f>
        <v>6.75</v>
      </c>
      <c r="L118" s="236">
        <f>L117*0.15</f>
        <v>6</v>
      </c>
    </row>
    <row r="119" s="272" customFormat="1" ht="42.75" spans="1:12">
      <c r="A119" s="11">
        <v>67</v>
      </c>
      <c r="B119" s="18" t="s">
        <v>1295</v>
      </c>
      <c r="C119" s="17" t="s">
        <v>1296</v>
      </c>
      <c r="D119" s="17" t="s">
        <v>1297</v>
      </c>
      <c r="E119" s="17" t="s">
        <v>1298</v>
      </c>
      <c r="F119" s="17" t="s">
        <v>25</v>
      </c>
      <c r="G119" s="17"/>
      <c r="H119" s="11" t="s">
        <v>964</v>
      </c>
      <c r="I119" s="17"/>
      <c r="J119" s="236">
        <v>195.3</v>
      </c>
      <c r="K119" s="236">
        <f>J119*0.8</f>
        <v>156.24</v>
      </c>
      <c r="L119" s="236">
        <f>J119*0.7</f>
        <v>136.71</v>
      </c>
    </row>
    <row r="120" ht="28.5" spans="1:12">
      <c r="A120" s="264" t="s">
        <v>541</v>
      </c>
      <c r="B120" s="18" t="s">
        <v>1299</v>
      </c>
      <c r="C120" s="17" t="s">
        <v>1300</v>
      </c>
      <c r="D120" s="17"/>
      <c r="E120" s="17"/>
      <c r="F120" s="17"/>
      <c r="G120" s="17"/>
      <c r="H120" s="11" t="s">
        <v>19</v>
      </c>
      <c r="I120" s="17"/>
      <c r="J120" s="236">
        <f>J119*0.15</f>
        <v>29.295</v>
      </c>
      <c r="K120" s="236">
        <f>K119*0.15</f>
        <v>23.436</v>
      </c>
      <c r="L120" s="236">
        <f>L119*0.15</f>
        <v>20.5065</v>
      </c>
    </row>
    <row r="121" ht="42.75" spans="1:12">
      <c r="A121" s="11">
        <v>68</v>
      </c>
      <c r="B121" s="18" t="s">
        <v>1301</v>
      </c>
      <c r="C121" s="17" t="s">
        <v>1302</v>
      </c>
      <c r="D121" s="17" t="s">
        <v>1303</v>
      </c>
      <c r="E121" s="17" t="s">
        <v>1304</v>
      </c>
      <c r="F121" s="17" t="s">
        <v>25</v>
      </c>
      <c r="G121" s="17"/>
      <c r="H121" s="11" t="s">
        <v>19</v>
      </c>
      <c r="I121" s="17"/>
      <c r="J121" s="236">
        <v>25</v>
      </c>
      <c r="K121" s="236">
        <f>J121*0.8</f>
        <v>20</v>
      </c>
      <c r="L121" s="236">
        <f>J121*0.7</f>
        <v>17.5</v>
      </c>
    </row>
    <row r="122" s="272" customFormat="1" ht="28.5" spans="1:12">
      <c r="A122" s="264" t="s">
        <v>548</v>
      </c>
      <c r="B122" s="18" t="s">
        <v>1305</v>
      </c>
      <c r="C122" s="17" t="s">
        <v>1306</v>
      </c>
      <c r="D122" s="17"/>
      <c r="E122" s="17"/>
      <c r="F122" s="17"/>
      <c r="G122" s="17"/>
      <c r="H122" s="11" t="s">
        <v>19</v>
      </c>
      <c r="I122" s="17"/>
      <c r="J122" s="236">
        <f>J121*0.15</f>
        <v>3.75</v>
      </c>
      <c r="K122" s="236">
        <f>K121*0.15</f>
        <v>3</v>
      </c>
      <c r="L122" s="236">
        <f>L121*0.15</f>
        <v>2.625</v>
      </c>
    </row>
    <row r="123" s="272" customFormat="1" ht="42.75" spans="1:12">
      <c r="A123" s="11">
        <v>69</v>
      </c>
      <c r="B123" s="18" t="s">
        <v>1307</v>
      </c>
      <c r="C123" s="17" t="s">
        <v>1308</v>
      </c>
      <c r="D123" s="17" t="s">
        <v>1309</v>
      </c>
      <c r="E123" s="17" t="s">
        <v>1310</v>
      </c>
      <c r="F123" s="17" t="s">
        <v>25</v>
      </c>
      <c r="G123" s="17"/>
      <c r="H123" s="11" t="s">
        <v>1311</v>
      </c>
      <c r="I123" s="17"/>
      <c r="J123" s="236">
        <v>180</v>
      </c>
      <c r="K123" s="236">
        <f>J123*0.8</f>
        <v>144</v>
      </c>
      <c r="L123" s="236">
        <f>J123*0.7</f>
        <v>126</v>
      </c>
    </row>
    <row r="124" s="272" customFormat="1" ht="28.5" spans="1:12">
      <c r="A124" s="264" t="s">
        <v>557</v>
      </c>
      <c r="B124" s="18" t="s">
        <v>1312</v>
      </c>
      <c r="C124" s="17" t="s">
        <v>1313</v>
      </c>
      <c r="D124" s="17"/>
      <c r="E124" s="17"/>
      <c r="F124" s="17"/>
      <c r="G124" s="17"/>
      <c r="H124" s="11" t="s">
        <v>19</v>
      </c>
      <c r="I124" s="17"/>
      <c r="J124" s="236">
        <f>J123*0.15</f>
        <v>27</v>
      </c>
      <c r="K124" s="236">
        <f>K123*0.15</f>
        <v>21.6</v>
      </c>
      <c r="L124" s="236">
        <f>L123*0.15</f>
        <v>18.9</v>
      </c>
    </row>
    <row r="125" s="272" customFormat="1" ht="28.5" spans="1:12">
      <c r="A125" s="11">
        <v>70</v>
      </c>
      <c r="B125" s="284" t="s">
        <v>1314</v>
      </c>
      <c r="C125" s="17" t="s">
        <v>1315</v>
      </c>
      <c r="D125" s="17" t="s">
        <v>1316</v>
      </c>
      <c r="E125" s="17" t="s">
        <v>1317</v>
      </c>
      <c r="F125" s="17"/>
      <c r="G125" s="17"/>
      <c r="H125" s="11" t="s">
        <v>19</v>
      </c>
      <c r="I125" s="17"/>
      <c r="J125" s="236" t="s">
        <v>1099</v>
      </c>
      <c r="K125" s="236" t="s">
        <v>1099</v>
      </c>
      <c r="L125" s="236" t="s">
        <v>1099</v>
      </c>
    </row>
    <row r="126" s="272" customFormat="1" ht="57" spans="1:12">
      <c r="A126" s="11">
        <v>71</v>
      </c>
      <c r="B126" s="18" t="s">
        <v>1318</v>
      </c>
      <c r="C126" s="17" t="s">
        <v>1319</v>
      </c>
      <c r="D126" s="17" t="s">
        <v>1320</v>
      </c>
      <c r="E126" s="17" t="s">
        <v>1321</v>
      </c>
      <c r="F126" s="17" t="s">
        <v>1322</v>
      </c>
      <c r="G126" s="17"/>
      <c r="H126" s="11" t="s">
        <v>19</v>
      </c>
      <c r="I126" s="17" t="s">
        <v>1323</v>
      </c>
      <c r="J126" s="236" t="s">
        <v>1324</v>
      </c>
      <c r="K126" s="236" t="s">
        <v>1325</v>
      </c>
      <c r="L126" s="236" t="s">
        <v>1326</v>
      </c>
    </row>
    <row r="127" s="272" customFormat="1" ht="45" customHeight="1" spans="1:12">
      <c r="A127" s="264" t="s">
        <v>576</v>
      </c>
      <c r="B127" s="18" t="s">
        <v>1327</v>
      </c>
      <c r="C127" s="17" t="s">
        <v>1328</v>
      </c>
      <c r="D127" s="17"/>
      <c r="E127" s="17"/>
      <c r="F127" s="17"/>
      <c r="G127" s="17"/>
      <c r="H127" s="11" t="s">
        <v>19</v>
      </c>
      <c r="I127" s="17"/>
      <c r="J127" s="236" t="s">
        <v>1329</v>
      </c>
      <c r="K127" s="236" t="s">
        <v>1330</v>
      </c>
      <c r="L127" s="236" t="s">
        <v>1331</v>
      </c>
    </row>
    <row r="128" s="272" customFormat="1" ht="28.5" spans="1:12">
      <c r="A128" s="264" t="s">
        <v>1332</v>
      </c>
      <c r="B128" s="18" t="s">
        <v>1333</v>
      </c>
      <c r="C128" s="17" t="s">
        <v>1334</v>
      </c>
      <c r="D128" s="17"/>
      <c r="E128" s="17"/>
      <c r="F128" s="17"/>
      <c r="G128" s="17"/>
      <c r="H128" s="11" t="s">
        <v>19</v>
      </c>
      <c r="I128" s="17"/>
      <c r="J128" s="236" t="s">
        <v>1324</v>
      </c>
      <c r="K128" s="236" t="s">
        <v>1325</v>
      </c>
      <c r="L128" s="236" t="s">
        <v>1326</v>
      </c>
    </row>
    <row r="129" s="272" customFormat="1" ht="57" spans="1:12">
      <c r="A129" s="11">
        <v>72</v>
      </c>
      <c r="B129" s="18" t="s">
        <v>1335</v>
      </c>
      <c r="C129" s="17" t="s">
        <v>1336</v>
      </c>
      <c r="D129" s="17" t="s">
        <v>1337</v>
      </c>
      <c r="E129" s="17" t="s">
        <v>1338</v>
      </c>
      <c r="F129" s="17" t="s">
        <v>25</v>
      </c>
      <c r="G129" s="17"/>
      <c r="H129" s="11" t="s">
        <v>234</v>
      </c>
      <c r="I129" s="17"/>
      <c r="J129" s="236">
        <v>580</v>
      </c>
      <c r="K129" s="236">
        <f>J129*0.8</f>
        <v>464</v>
      </c>
      <c r="L129" s="236">
        <f>J129*0.7</f>
        <v>406</v>
      </c>
    </row>
    <row r="130" s="272" customFormat="1" ht="28.5" spans="1:12">
      <c r="A130" s="264" t="s">
        <v>583</v>
      </c>
      <c r="B130" s="18" t="s">
        <v>1339</v>
      </c>
      <c r="C130" s="18" t="s">
        <v>1340</v>
      </c>
      <c r="D130" s="17"/>
      <c r="E130" s="18"/>
      <c r="F130" s="17"/>
      <c r="G130" s="18"/>
      <c r="H130" s="11" t="s">
        <v>19</v>
      </c>
      <c r="I130" s="17"/>
      <c r="J130" s="236">
        <f>J129*0.15</f>
        <v>87</v>
      </c>
      <c r="K130" s="236">
        <f>K129*0.15</f>
        <v>69.6</v>
      </c>
      <c r="L130" s="236">
        <f>L129*0.15</f>
        <v>60.9</v>
      </c>
    </row>
    <row r="131" s="272" customFormat="1" ht="42.75" spans="1:12">
      <c r="A131" s="11">
        <v>73</v>
      </c>
      <c r="B131" s="18" t="s">
        <v>1341</v>
      </c>
      <c r="C131" s="18" t="s">
        <v>1342</v>
      </c>
      <c r="D131" s="17" t="s">
        <v>1343</v>
      </c>
      <c r="E131" s="18" t="s">
        <v>1344</v>
      </c>
      <c r="F131" s="17" t="s">
        <v>25</v>
      </c>
      <c r="G131" s="18"/>
      <c r="H131" s="11" t="s">
        <v>1345</v>
      </c>
      <c r="I131" s="17"/>
      <c r="J131" s="236" t="s">
        <v>1346</v>
      </c>
      <c r="K131" s="236" t="s">
        <v>1347</v>
      </c>
      <c r="L131" s="236" t="s">
        <v>1348</v>
      </c>
    </row>
    <row r="132" ht="41" customHeight="1" spans="1:12">
      <c r="A132" s="264" t="s">
        <v>589</v>
      </c>
      <c r="B132" s="18" t="s">
        <v>1349</v>
      </c>
      <c r="C132" s="17" t="s">
        <v>1350</v>
      </c>
      <c r="D132" s="17"/>
      <c r="E132" s="17"/>
      <c r="F132" s="237"/>
      <c r="G132" s="17"/>
      <c r="H132" s="11" t="s">
        <v>19</v>
      </c>
      <c r="I132" s="17"/>
      <c r="J132" s="236" t="s">
        <v>1351</v>
      </c>
      <c r="K132" s="236" t="s">
        <v>1352</v>
      </c>
      <c r="L132" s="236" t="s">
        <v>1353</v>
      </c>
    </row>
    <row r="133" ht="57" spans="1:12">
      <c r="A133" s="11">
        <v>74</v>
      </c>
      <c r="B133" s="18" t="s">
        <v>1354</v>
      </c>
      <c r="C133" s="17" t="s">
        <v>1355</v>
      </c>
      <c r="D133" s="17" t="s">
        <v>1356</v>
      </c>
      <c r="E133" s="17" t="s">
        <v>1357</v>
      </c>
      <c r="F133" s="237"/>
      <c r="G133" s="17"/>
      <c r="H133" s="11" t="s">
        <v>19</v>
      </c>
      <c r="I133" s="17"/>
      <c r="J133" s="236">
        <v>480</v>
      </c>
      <c r="K133" s="236">
        <f>J133*0.9</f>
        <v>432</v>
      </c>
      <c r="L133" s="236">
        <f>J133*0.8</f>
        <v>384</v>
      </c>
    </row>
    <row r="134" ht="42.75" spans="1:12">
      <c r="A134" s="11">
        <v>75</v>
      </c>
      <c r="B134" s="18" t="s">
        <v>1358</v>
      </c>
      <c r="C134" s="17" t="s">
        <v>1359</v>
      </c>
      <c r="D134" s="17" t="s">
        <v>1360</v>
      </c>
      <c r="E134" s="17" t="s">
        <v>1361</v>
      </c>
      <c r="F134" s="17"/>
      <c r="G134" s="17"/>
      <c r="H134" s="11" t="s">
        <v>1345</v>
      </c>
      <c r="I134" s="17"/>
      <c r="J134" s="236">
        <v>153</v>
      </c>
      <c r="K134" s="236">
        <f>J134*0.9</f>
        <v>137.7</v>
      </c>
      <c r="L134" s="236">
        <f>J134*0.8</f>
        <v>122.4</v>
      </c>
    </row>
    <row r="135" ht="73" customHeight="1" spans="1:12">
      <c r="A135" s="11">
        <v>76</v>
      </c>
      <c r="B135" s="18" t="s">
        <v>1362</v>
      </c>
      <c r="C135" s="17" t="s">
        <v>1363</v>
      </c>
      <c r="D135" s="17" t="s">
        <v>1364</v>
      </c>
      <c r="E135" s="17" t="s">
        <v>1365</v>
      </c>
      <c r="F135" s="17" t="s">
        <v>1366</v>
      </c>
      <c r="G135" s="17"/>
      <c r="H135" s="11" t="s">
        <v>1345</v>
      </c>
      <c r="I135" s="17" t="s">
        <v>1367</v>
      </c>
      <c r="J135" s="236">
        <v>2300</v>
      </c>
      <c r="K135" s="236">
        <f>J135*0.9</f>
        <v>2070</v>
      </c>
      <c r="L135" s="236">
        <f>J135*0.8</f>
        <v>1840</v>
      </c>
    </row>
    <row r="136" ht="41" customHeight="1" spans="1:12">
      <c r="A136" s="264" t="s">
        <v>610</v>
      </c>
      <c r="B136" s="18" t="s">
        <v>1368</v>
      </c>
      <c r="C136" s="17" t="s">
        <v>1369</v>
      </c>
      <c r="D136" s="17"/>
      <c r="E136" s="17"/>
      <c r="F136" s="17"/>
      <c r="G136" s="17"/>
      <c r="H136" s="11" t="s">
        <v>1345</v>
      </c>
      <c r="I136" s="17"/>
      <c r="J136" s="236">
        <f>J135*0.5</f>
        <v>1150</v>
      </c>
      <c r="K136" s="236">
        <f>K135*0.5</f>
        <v>1035</v>
      </c>
      <c r="L136" s="236">
        <f>L135*0.5</f>
        <v>920</v>
      </c>
    </row>
    <row r="137" ht="32" customHeight="1" spans="1:12">
      <c r="A137" s="264" t="s">
        <v>1370</v>
      </c>
      <c r="B137" s="18" t="s">
        <v>1371</v>
      </c>
      <c r="C137" s="17" t="s">
        <v>1372</v>
      </c>
      <c r="D137" s="17"/>
      <c r="E137" s="17"/>
      <c r="F137" s="17"/>
      <c r="G137" s="17"/>
      <c r="H137" s="11" t="s">
        <v>1345</v>
      </c>
      <c r="I137" s="17"/>
      <c r="J137" s="236">
        <f>J135*0.5</f>
        <v>1150</v>
      </c>
      <c r="K137" s="236">
        <f>K135*0.5</f>
        <v>1035</v>
      </c>
      <c r="L137" s="236">
        <f>L135*0.5</f>
        <v>920</v>
      </c>
    </row>
    <row r="138" ht="42.75" spans="1:12">
      <c r="A138" s="11">
        <v>77</v>
      </c>
      <c r="B138" s="18" t="s">
        <v>1373</v>
      </c>
      <c r="C138" s="17" t="s">
        <v>1374</v>
      </c>
      <c r="D138" s="17" t="s">
        <v>1375</v>
      </c>
      <c r="E138" s="17" t="s">
        <v>1376</v>
      </c>
      <c r="F138" s="17" t="s">
        <v>1377</v>
      </c>
      <c r="G138" s="17"/>
      <c r="H138" s="11" t="s">
        <v>995</v>
      </c>
      <c r="I138" s="17"/>
      <c r="J138" s="236">
        <v>700</v>
      </c>
      <c r="K138" s="236">
        <f>J138*0.9</f>
        <v>630</v>
      </c>
      <c r="L138" s="236">
        <f>J138*0.8</f>
        <v>560</v>
      </c>
    </row>
    <row r="139" ht="42" customHeight="1" spans="1:12">
      <c r="A139" s="264" t="s">
        <v>616</v>
      </c>
      <c r="B139" s="18" t="s">
        <v>1378</v>
      </c>
      <c r="C139" s="17" t="s">
        <v>1379</v>
      </c>
      <c r="D139" s="17"/>
      <c r="E139" s="17"/>
      <c r="F139" s="17"/>
      <c r="G139" s="17"/>
      <c r="H139" s="11" t="s">
        <v>995</v>
      </c>
      <c r="I139" s="17"/>
      <c r="J139" s="236">
        <f>J138*1</f>
        <v>700</v>
      </c>
      <c r="K139" s="236">
        <f>J139*0.9</f>
        <v>630</v>
      </c>
      <c r="L139" s="236">
        <f>J139*0.8</f>
        <v>560</v>
      </c>
    </row>
    <row r="140" ht="42.75" spans="1:12">
      <c r="A140" s="11">
        <v>78</v>
      </c>
      <c r="B140" s="18" t="s">
        <v>1380</v>
      </c>
      <c r="C140" s="17" t="s">
        <v>1381</v>
      </c>
      <c r="D140" s="17" t="s">
        <v>1382</v>
      </c>
      <c r="E140" s="17" t="s">
        <v>1383</v>
      </c>
      <c r="F140" s="17"/>
      <c r="G140" s="17" t="s">
        <v>1384</v>
      </c>
      <c r="H140" s="11" t="s">
        <v>1345</v>
      </c>
      <c r="I140" s="17"/>
      <c r="J140" s="236">
        <v>1440</v>
      </c>
      <c r="K140" s="236">
        <f>J140*0.9</f>
        <v>1296</v>
      </c>
      <c r="L140" s="236">
        <f>J140*0.8</f>
        <v>1152</v>
      </c>
    </row>
    <row r="141" ht="43" customHeight="1" spans="1:12">
      <c r="A141" s="264" t="s">
        <v>623</v>
      </c>
      <c r="B141" s="18" t="s">
        <v>1385</v>
      </c>
      <c r="C141" s="17" t="s">
        <v>1386</v>
      </c>
      <c r="D141" s="17"/>
      <c r="E141" s="17"/>
      <c r="F141" s="17"/>
      <c r="G141" s="17"/>
      <c r="H141" s="11" t="s">
        <v>1345</v>
      </c>
      <c r="I141" s="17"/>
      <c r="J141" s="236">
        <v>1440</v>
      </c>
      <c r="K141" s="236">
        <f>J141*0.9</f>
        <v>1296</v>
      </c>
      <c r="L141" s="236">
        <f>J141*0.8</f>
        <v>1152</v>
      </c>
    </row>
    <row r="142" ht="42.75" spans="1:12">
      <c r="A142" s="11">
        <v>79</v>
      </c>
      <c r="B142" s="18" t="s">
        <v>1387</v>
      </c>
      <c r="C142" s="17" t="s">
        <v>1388</v>
      </c>
      <c r="D142" s="17" t="s">
        <v>1389</v>
      </c>
      <c r="E142" s="17" t="s">
        <v>1390</v>
      </c>
      <c r="F142" s="17" t="s">
        <v>1391</v>
      </c>
      <c r="G142" s="17"/>
      <c r="H142" s="11" t="s">
        <v>943</v>
      </c>
      <c r="I142" s="17" t="s">
        <v>1392</v>
      </c>
      <c r="J142" s="236">
        <v>2800</v>
      </c>
      <c r="K142" s="236">
        <f>J142*0.9</f>
        <v>2520</v>
      </c>
      <c r="L142" s="236">
        <f>J142*0.8</f>
        <v>2240</v>
      </c>
    </row>
    <row r="143" ht="28.5" spans="1:12">
      <c r="A143" s="264" t="s">
        <v>629</v>
      </c>
      <c r="B143" s="18" t="s">
        <v>1393</v>
      </c>
      <c r="C143" s="17" t="s">
        <v>1394</v>
      </c>
      <c r="D143" s="17"/>
      <c r="E143" s="17"/>
      <c r="F143" s="17"/>
      <c r="G143" s="17"/>
      <c r="H143" s="11" t="s">
        <v>943</v>
      </c>
      <c r="I143" s="17"/>
      <c r="J143" s="236">
        <f>J142*0.5</f>
        <v>1400</v>
      </c>
      <c r="K143" s="236">
        <f>K142*0.5</f>
        <v>1260</v>
      </c>
      <c r="L143" s="236">
        <f>L142*0.5</f>
        <v>1120</v>
      </c>
    </row>
    <row r="144" ht="42.75" spans="1:12">
      <c r="A144" s="11">
        <v>80</v>
      </c>
      <c r="B144" s="18" t="s">
        <v>1395</v>
      </c>
      <c r="C144" s="17" t="s">
        <v>1396</v>
      </c>
      <c r="D144" s="17" t="s">
        <v>1397</v>
      </c>
      <c r="E144" s="17" t="s">
        <v>1398</v>
      </c>
      <c r="F144" s="17"/>
      <c r="G144" s="17"/>
      <c r="H144" s="11" t="s">
        <v>1345</v>
      </c>
      <c r="I144" s="17" t="s">
        <v>1399</v>
      </c>
      <c r="J144" s="236">
        <v>240</v>
      </c>
      <c r="K144" s="236">
        <f>J144*0.9</f>
        <v>216</v>
      </c>
      <c r="L144" s="236">
        <f>J144*0.8</f>
        <v>192</v>
      </c>
    </row>
    <row r="145" ht="106" customHeight="1" spans="1:12">
      <c r="A145" s="11">
        <v>81</v>
      </c>
      <c r="B145" s="18" t="s">
        <v>1400</v>
      </c>
      <c r="C145" s="17" t="s">
        <v>1401</v>
      </c>
      <c r="D145" s="17" t="s">
        <v>1402</v>
      </c>
      <c r="E145" s="17" t="s">
        <v>1403</v>
      </c>
      <c r="F145" s="17" t="s">
        <v>1404</v>
      </c>
      <c r="G145" s="17"/>
      <c r="H145" s="11" t="s">
        <v>1345</v>
      </c>
      <c r="I145" s="17" t="s">
        <v>1405</v>
      </c>
      <c r="J145" s="236">
        <v>560</v>
      </c>
      <c r="K145" s="236">
        <f>J145*0.9</f>
        <v>504</v>
      </c>
      <c r="L145" s="236">
        <f>J145*0.8</f>
        <v>448</v>
      </c>
    </row>
    <row r="146" ht="42.75" spans="1:12">
      <c r="A146" s="264" t="s">
        <v>644</v>
      </c>
      <c r="B146" s="18" t="s">
        <v>1406</v>
      </c>
      <c r="C146" s="17" t="s">
        <v>1407</v>
      </c>
      <c r="D146" s="17"/>
      <c r="E146" s="17"/>
      <c r="F146" s="17"/>
      <c r="G146" s="18"/>
      <c r="H146" s="11" t="s">
        <v>1345</v>
      </c>
      <c r="I146" s="17"/>
      <c r="J146" s="236">
        <f>J145*0.5</f>
        <v>280</v>
      </c>
      <c r="K146" s="236">
        <f>K145*0.5</f>
        <v>252</v>
      </c>
      <c r="L146" s="236">
        <f>L145*0.5</f>
        <v>224</v>
      </c>
    </row>
    <row r="147" ht="42.75" spans="1:12">
      <c r="A147" s="11">
        <v>82</v>
      </c>
      <c r="B147" s="18" t="s">
        <v>1408</v>
      </c>
      <c r="C147" s="17" t="s">
        <v>1409</v>
      </c>
      <c r="D147" s="17" t="s">
        <v>1410</v>
      </c>
      <c r="E147" s="17" t="s">
        <v>1411</v>
      </c>
      <c r="F147" s="17"/>
      <c r="G147" s="18"/>
      <c r="H147" s="11" t="s">
        <v>1412</v>
      </c>
      <c r="I147" s="17"/>
      <c r="J147" s="236">
        <v>3200</v>
      </c>
      <c r="K147" s="236">
        <f>J147*0.9</f>
        <v>2880</v>
      </c>
      <c r="L147" s="236">
        <f>J147*0.8</f>
        <v>2560</v>
      </c>
    </row>
    <row r="148" ht="60" customHeight="1" spans="1:12">
      <c r="A148" s="11">
        <v>83</v>
      </c>
      <c r="B148" s="18" t="s">
        <v>1413</v>
      </c>
      <c r="C148" s="17" t="s">
        <v>1414</v>
      </c>
      <c r="D148" s="17" t="s">
        <v>1415</v>
      </c>
      <c r="E148" s="17" t="s">
        <v>1416</v>
      </c>
      <c r="F148" s="17"/>
      <c r="G148" s="18"/>
      <c r="H148" s="11" t="s">
        <v>1412</v>
      </c>
      <c r="I148" s="17" t="s">
        <v>1417</v>
      </c>
      <c r="J148" s="236">
        <v>4800</v>
      </c>
      <c r="K148" s="236">
        <f>J148*0.9</f>
        <v>4320</v>
      </c>
      <c r="L148" s="236">
        <f>J148*0.8</f>
        <v>3840</v>
      </c>
    </row>
    <row r="149" ht="28.5" spans="1:12">
      <c r="A149" s="11">
        <v>84</v>
      </c>
      <c r="B149" s="284" t="s">
        <v>1418</v>
      </c>
      <c r="C149" s="17" t="s">
        <v>1419</v>
      </c>
      <c r="D149" s="17" t="s">
        <v>1420</v>
      </c>
      <c r="E149" s="17" t="s">
        <v>1421</v>
      </c>
      <c r="F149" s="18"/>
      <c r="G149" s="17"/>
      <c r="H149" s="11" t="s">
        <v>1412</v>
      </c>
      <c r="I149" s="17" t="s">
        <v>1422</v>
      </c>
      <c r="J149" s="236">
        <v>8000</v>
      </c>
      <c r="K149" s="236">
        <f>J149*0.9</f>
        <v>7200</v>
      </c>
      <c r="L149" s="236">
        <f>J149*0.8</f>
        <v>6400</v>
      </c>
    </row>
    <row r="150" ht="74" customHeight="1" spans="1:12">
      <c r="A150" s="11">
        <v>85</v>
      </c>
      <c r="B150" s="18" t="s">
        <v>1423</v>
      </c>
      <c r="C150" s="17" t="s">
        <v>1424</v>
      </c>
      <c r="D150" s="17" t="s">
        <v>1425</v>
      </c>
      <c r="E150" s="17" t="s">
        <v>1426</v>
      </c>
      <c r="F150" s="17" t="s">
        <v>1427</v>
      </c>
      <c r="G150" s="237"/>
      <c r="H150" s="11" t="s">
        <v>1412</v>
      </c>
      <c r="I150" s="17"/>
      <c r="J150" s="236">
        <v>2500</v>
      </c>
      <c r="K150" s="236">
        <f>J150*0.9</f>
        <v>2250</v>
      </c>
      <c r="L150" s="236">
        <f>J150*0.8</f>
        <v>2000</v>
      </c>
    </row>
    <row r="151" ht="45" customHeight="1" spans="1:12">
      <c r="A151" s="264" t="s">
        <v>674</v>
      </c>
      <c r="B151" s="18" t="s">
        <v>1428</v>
      </c>
      <c r="C151" s="17" t="s">
        <v>1429</v>
      </c>
      <c r="D151" s="17"/>
      <c r="E151" s="17"/>
      <c r="F151" s="17"/>
      <c r="G151" s="17"/>
      <c r="H151" s="11" t="s">
        <v>1412</v>
      </c>
      <c r="I151" s="17"/>
      <c r="J151" s="236">
        <f>J150*0.5</f>
        <v>1250</v>
      </c>
      <c r="K151" s="236">
        <f>J151*0.9</f>
        <v>1125</v>
      </c>
      <c r="L151" s="236">
        <f>J151*0.8</f>
        <v>1000</v>
      </c>
    </row>
    <row r="152" ht="28.5" spans="1:12">
      <c r="A152" s="264" t="s">
        <v>1430</v>
      </c>
      <c r="B152" s="18" t="s">
        <v>1431</v>
      </c>
      <c r="C152" s="17" t="s">
        <v>1432</v>
      </c>
      <c r="D152" s="17"/>
      <c r="E152" s="17"/>
      <c r="F152" s="17"/>
      <c r="G152" s="17"/>
      <c r="H152" s="11" t="s">
        <v>1412</v>
      </c>
      <c r="I152" s="17"/>
      <c r="J152" s="236">
        <f>J150*0.7</f>
        <v>1750</v>
      </c>
      <c r="K152" s="236">
        <f>K150*0.7</f>
        <v>1575</v>
      </c>
      <c r="L152" s="236">
        <f>L150*0.7</f>
        <v>1400</v>
      </c>
    </row>
    <row r="153" ht="28.5" spans="1:12">
      <c r="A153" s="11">
        <v>86</v>
      </c>
      <c r="B153" s="18" t="s">
        <v>1433</v>
      </c>
      <c r="C153" s="17" t="s">
        <v>1434</v>
      </c>
      <c r="D153" s="17" t="s">
        <v>1435</v>
      </c>
      <c r="E153" s="17" t="s">
        <v>1436</v>
      </c>
      <c r="F153" s="17"/>
      <c r="G153" s="17"/>
      <c r="H153" s="11" t="s">
        <v>1437</v>
      </c>
      <c r="I153" s="17"/>
      <c r="J153" s="236">
        <v>150</v>
      </c>
      <c r="K153" s="236">
        <f t="shared" ref="K153:K166" si="4">J153*0.9</f>
        <v>135</v>
      </c>
      <c r="L153" s="236">
        <f t="shared" ref="L153:L166" si="5">J153*0.8</f>
        <v>120</v>
      </c>
    </row>
    <row r="154" ht="42.75" spans="1:12">
      <c r="A154" s="11">
        <v>87</v>
      </c>
      <c r="B154" s="18" t="s">
        <v>1438</v>
      </c>
      <c r="C154" s="17" t="s">
        <v>1439</v>
      </c>
      <c r="D154" s="17" t="s">
        <v>1440</v>
      </c>
      <c r="E154" s="17" t="s">
        <v>1441</v>
      </c>
      <c r="F154" s="237"/>
      <c r="G154" s="17"/>
      <c r="H154" s="11" t="s">
        <v>1345</v>
      </c>
      <c r="I154" s="17" t="s">
        <v>1442</v>
      </c>
      <c r="J154" s="236">
        <v>162</v>
      </c>
      <c r="K154" s="236">
        <f t="shared" si="4"/>
        <v>145.8</v>
      </c>
      <c r="L154" s="236">
        <f t="shared" si="5"/>
        <v>129.6</v>
      </c>
    </row>
    <row r="155" ht="28.5" spans="1:12">
      <c r="A155" s="11">
        <v>88</v>
      </c>
      <c r="B155" s="18" t="s">
        <v>1443</v>
      </c>
      <c r="C155" s="17" t="s">
        <v>1444</v>
      </c>
      <c r="D155" s="17" t="s">
        <v>1445</v>
      </c>
      <c r="E155" s="17" t="s">
        <v>1446</v>
      </c>
      <c r="F155" s="17"/>
      <c r="G155" s="17"/>
      <c r="H155" s="11" t="s">
        <v>19</v>
      </c>
      <c r="I155" s="17"/>
      <c r="J155" s="236">
        <v>135</v>
      </c>
      <c r="K155" s="236">
        <f t="shared" si="4"/>
        <v>121.5</v>
      </c>
      <c r="L155" s="236">
        <f t="shared" si="5"/>
        <v>108</v>
      </c>
    </row>
    <row r="156" ht="28.5" spans="1:12">
      <c r="A156" s="11">
        <v>89</v>
      </c>
      <c r="B156" s="18" t="s">
        <v>1447</v>
      </c>
      <c r="C156" s="17" t="s">
        <v>1448</v>
      </c>
      <c r="D156" s="17" t="s">
        <v>1449</v>
      </c>
      <c r="E156" s="17" t="s">
        <v>1450</v>
      </c>
      <c r="F156" s="17"/>
      <c r="G156" s="17"/>
      <c r="H156" s="11" t="s">
        <v>19</v>
      </c>
      <c r="I156" s="17" t="s">
        <v>1451</v>
      </c>
      <c r="J156" s="236">
        <v>39</v>
      </c>
      <c r="K156" s="236">
        <f t="shared" si="4"/>
        <v>35.1</v>
      </c>
      <c r="L156" s="236">
        <f t="shared" si="5"/>
        <v>31.2</v>
      </c>
    </row>
    <row r="157" ht="28.5" spans="1:12">
      <c r="A157" s="11">
        <v>90</v>
      </c>
      <c r="B157" s="18" t="s">
        <v>1452</v>
      </c>
      <c r="C157" s="17" t="s">
        <v>1453</v>
      </c>
      <c r="D157" s="17" t="s">
        <v>1454</v>
      </c>
      <c r="E157" s="17" t="s">
        <v>1455</v>
      </c>
      <c r="F157" s="17"/>
      <c r="G157" s="17"/>
      <c r="H157" s="11" t="s">
        <v>1456</v>
      </c>
      <c r="I157" s="17" t="s">
        <v>1451</v>
      </c>
      <c r="J157" s="236">
        <v>18</v>
      </c>
      <c r="K157" s="236">
        <f t="shared" si="4"/>
        <v>16.2</v>
      </c>
      <c r="L157" s="236">
        <f t="shared" si="5"/>
        <v>14.4</v>
      </c>
    </row>
    <row r="158" ht="28.5" spans="1:12">
      <c r="A158" s="11">
        <v>91</v>
      </c>
      <c r="B158" s="18" t="s">
        <v>1457</v>
      </c>
      <c r="C158" s="17" t="s">
        <v>1458</v>
      </c>
      <c r="D158" s="17" t="s">
        <v>1459</v>
      </c>
      <c r="E158" s="17" t="s">
        <v>1460</v>
      </c>
      <c r="F158" s="17"/>
      <c r="G158" s="237"/>
      <c r="H158" s="11" t="s">
        <v>964</v>
      </c>
      <c r="I158" s="17"/>
      <c r="J158" s="236">
        <v>9</v>
      </c>
      <c r="K158" s="236">
        <f t="shared" si="4"/>
        <v>8.1</v>
      </c>
      <c r="L158" s="236">
        <f t="shared" si="5"/>
        <v>7.2</v>
      </c>
    </row>
    <row r="159" ht="35" customHeight="1" spans="1:12">
      <c r="A159" s="11">
        <v>92</v>
      </c>
      <c r="B159" s="18" t="s">
        <v>1461</v>
      </c>
      <c r="C159" s="17" t="s">
        <v>1462</v>
      </c>
      <c r="D159" s="17" t="s">
        <v>1463</v>
      </c>
      <c r="E159" s="17" t="s">
        <v>1464</v>
      </c>
      <c r="F159" s="17"/>
      <c r="G159" s="17" t="s">
        <v>1465</v>
      </c>
      <c r="H159" s="11" t="s">
        <v>964</v>
      </c>
      <c r="I159" s="17"/>
      <c r="J159" s="236">
        <v>10</v>
      </c>
      <c r="K159" s="236">
        <f t="shared" si="4"/>
        <v>9</v>
      </c>
      <c r="L159" s="236">
        <f t="shared" si="5"/>
        <v>8</v>
      </c>
    </row>
    <row r="160" ht="44" customHeight="1" spans="1:12">
      <c r="A160" s="264" t="s">
        <v>722</v>
      </c>
      <c r="B160" s="18" t="s">
        <v>1466</v>
      </c>
      <c r="C160" s="17" t="s">
        <v>1467</v>
      </c>
      <c r="D160" s="17"/>
      <c r="E160" s="17"/>
      <c r="F160" s="17"/>
      <c r="G160" s="18"/>
      <c r="H160" s="11" t="s">
        <v>964</v>
      </c>
      <c r="I160" s="17"/>
      <c r="J160" s="236">
        <v>10</v>
      </c>
      <c r="K160" s="236">
        <f t="shared" si="4"/>
        <v>9</v>
      </c>
      <c r="L160" s="236">
        <f t="shared" si="5"/>
        <v>8</v>
      </c>
    </row>
    <row r="161" ht="39" customHeight="1" spans="1:12">
      <c r="A161" s="11">
        <v>93</v>
      </c>
      <c r="B161" s="18" t="s">
        <v>1468</v>
      </c>
      <c r="C161" s="17" t="s">
        <v>1469</v>
      </c>
      <c r="D161" s="17" t="s">
        <v>1470</v>
      </c>
      <c r="E161" s="17" t="s">
        <v>1471</v>
      </c>
      <c r="F161" s="17" t="s">
        <v>1472</v>
      </c>
      <c r="G161" s="18"/>
      <c r="H161" s="11" t="s">
        <v>964</v>
      </c>
      <c r="I161" s="17" t="s">
        <v>1473</v>
      </c>
      <c r="J161" s="236">
        <v>6</v>
      </c>
      <c r="K161" s="236">
        <f t="shared" si="4"/>
        <v>5.4</v>
      </c>
      <c r="L161" s="236">
        <f t="shared" si="5"/>
        <v>4.8</v>
      </c>
    </row>
    <row r="162" ht="28.5" spans="1:12">
      <c r="A162" s="264" t="s">
        <v>732</v>
      </c>
      <c r="B162" s="18" t="s">
        <v>1474</v>
      </c>
      <c r="C162" s="17" t="s">
        <v>1475</v>
      </c>
      <c r="D162" s="17"/>
      <c r="E162" s="17"/>
      <c r="F162" s="17"/>
      <c r="G162" s="237"/>
      <c r="H162" s="11" t="s">
        <v>964</v>
      </c>
      <c r="I162" s="17"/>
      <c r="J162" s="236">
        <v>6</v>
      </c>
      <c r="K162" s="236">
        <f t="shared" si="4"/>
        <v>5.4</v>
      </c>
      <c r="L162" s="236">
        <f t="shared" si="5"/>
        <v>4.8</v>
      </c>
    </row>
    <row r="163" ht="40" customHeight="1" spans="1:12">
      <c r="A163" s="11">
        <v>94</v>
      </c>
      <c r="B163" s="18" t="s">
        <v>1476</v>
      </c>
      <c r="C163" s="17" t="s">
        <v>1477</v>
      </c>
      <c r="D163" s="17" t="s">
        <v>1478</v>
      </c>
      <c r="E163" s="17" t="s">
        <v>1479</v>
      </c>
      <c r="F163" s="17"/>
      <c r="G163" s="237"/>
      <c r="H163" s="11" t="s">
        <v>964</v>
      </c>
      <c r="I163" s="17"/>
      <c r="J163" s="236">
        <v>4</v>
      </c>
      <c r="K163" s="236">
        <f t="shared" si="4"/>
        <v>3.6</v>
      </c>
      <c r="L163" s="236">
        <f t="shared" si="5"/>
        <v>3.2</v>
      </c>
    </row>
    <row r="164" s="275" customFormat="1" ht="40" customHeight="1" spans="1:12">
      <c r="A164" s="11">
        <v>95</v>
      </c>
      <c r="B164" s="18" t="s">
        <v>1480</v>
      </c>
      <c r="C164" s="17" t="s">
        <v>1481</v>
      </c>
      <c r="D164" s="17" t="s">
        <v>1482</v>
      </c>
      <c r="E164" s="17" t="s">
        <v>1483</v>
      </c>
      <c r="F164" s="17"/>
      <c r="G164" s="17"/>
      <c r="H164" s="11" t="s">
        <v>964</v>
      </c>
      <c r="I164" s="237"/>
      <c r="J164" s="236">
        <v>5</v>
      </c>
      <c r="K164" s="236">
        <f t="shared" si="4"/>
        <v>4.5</v>
      </c>
      <c r="L164" s="236">
        <f t="shared" si="5"/>
        <v>4</v>
      </c>
    </row>
    <row r="165" ht="40" customHeight="1" spans="1:12">
      <c r="A165" s="11">
        <v>96</v>
      </c>
      <c r="B165" s="18" t="s">
        <v>1484</v>
      </c>
      <c r="C165" s="17" t="s">
        <v>1485</v>
      </c>
      <c r="D165" s="17" t="s">
        <v>1486</v>
      </c>
      <c r="E165" s="17" t="s">
        <v>1487</v>
      </c>
      <c r="F165" s="17" t="s">
        <v>1488</v>
      </c>
      <c r="G165" s="17"/>
      <c r="H165" s="11" t="s">
        <v>964</v>
      </c>
      <c r="I165" s="17"/>
      <c r="J165" s="236">
        <v>12</v>
      </c>
      <c r="K165" s="236">
        <f t="shared" si="4"/>
        <v>10.8</v>
      </c>
      <c r="L165" s="236">
        <f t="shared" si="5"/>
        <v>9.6</v>
      </c>
    </row>
    <row r="166" ht="43" customHeight="1" spans="1:12">
      <c r="A166" s="264" t="s">
        <v>758</v>
      </c>
      <c r="B166" s="18" t="s">
        <v>1489</v>
      </c>
      <c r="C166" s="17" t="s">
        <v>1490</v>
      </c>
      <c r="D166" s="17"/>
      <c r="E166" s="17"/>
      <c r="F166" s="17"/>
      <c r="G166" s="17"/>
      <c r="H166" s="11" t="s">
        <v>964</v>
      </c>
      <c r="I166" s="17"/>
      <c r="J166" s="236">
        <v>12</v>
      </c>
      <c r="K166" s="236">
        <f t="shared" si="4"/>
        <v>10.8</v>
      </c>
      <c r="L166" s="236">
        <f t="shared" si="5"/>
        <v>9.6</v>
      </c>
    </row>
    <row r="167" ht="42.75" spans="1:12">
      <c r="A167" s="11">
        <v>97</v>
      </c>
      <c r="B167" s="18" t="s">
        <v>1491</v>
      </c>
      <c r="C167" s="17" t="s">
        <v>1492</v>
      </c>
      <c r="D167" s="17" t="s">
        <v>1493</v>
      </c>
      <c r="E167" s="17" t="s">
        <v>1494</v>
      </c>
      <c r="F167" s="17" t="s">
        <v>25</v>
      </c>
      <c r="G167" s="17"/>
      <c r="H167" s="11" t="s">
        <v>964</v>
      </c>
      <c r="I167" s="17"/>
      <c r="J167" s="236">
        <v>30</v>
      </c>
      <c r="K167" s="236">
        <f>J167*0.8</f>
        <v>24</v>
      </c>
      <c r="L167" s="236">
        <f>J167*0.7</f>
        <v>21</v>
      </c>
    </row>
    <row r="168" ht="14.25" spans="1:12">
      <c r="A168" s="264" t="s">
        <v>766</v>
      </c>
      <c r="B168" s="18" t="s">
        <v>1495</v>
      </c>
      <c r="C168" s="17" t="s">
        <v>1496</v>
      </c>
      <c r="D168" s="17"/>
      <c r="E168" s="17"/>
      <c r="F168" s="237"/>
      <c r="G168" s="17"/>
      <c r="H168" s="11" t="s">
        <v>19</v>
      </c>
      <c r="I168" s="17"/>
      <c r="J168" s="236">
        <f>J167*0.15</f>
        <v>4.5</v>
      </c>
      <c r="K168" s="236">
        <f>K167*0.15</f>
        <v>3.6</v>
      </c>
      <c r="L168" s="236">
        <f>L167*0.15</f>
        <v>3.15</v>
      </c>
    </row>
    <row r="169" ht="35" customHeight="1" spans="1:12">
      <c r="A169" s="11">
        <v>98</v>
      </c>
      <c r="B169" s="18" t="s">
        <v>1497</v>
      </c>
      <c r="C169" s="17" t="s">
        <v>1498</v>
      </c>
      <c r="D169" s="17" t="s">
        <v>1499</v>
      </c>
      <c r="E169" s="17" t="s">
        <v>1500</v>
      </c>
      <c r="F169" s="237"/>
      <c r="G169" s="17" t="s">
        <v>1501</v>
      </c>
      <c r="H169" s="11" t="s">
        <v>964</v>
      </c>
      <c r="I169" s="17"/>
      <c r="J169" s="236">
        <v>55</v>
      </c>
      <c r="K169" s="236">
        <f>J169*0.9</f>
        <v>49.5</v>
      </c>
      <c r="L169" s="236">
        <f>J169*0.8</f>
        <v>44</v>
      </c>
    </row>
    <row r="170" ht="28.5" spans="1:12">
      <c r="A170" s="264" t="s">
        <v>1502</v>
      </c>
      <c r="B170" s="18" t="s">
        <v>1503</v>
      </c>
      <c r="C170" s="17" t="s">
        <v>1504</v>
      </c>
      <c r="D170" s="17"/>
      <c r="E170" s="17"/>
      <c r="F170" s="17"/>
      <c r="G170" s="17"/>
      <c r="H170" s="11" t="s">
        <v>964</v>
      </c>
      <c r="I170" s="17"/>
      <c r="J170" s="236">
        <v>55</v>
      </c>
      <c r="K170" s="236">
        <f>J170*0.9</f>
        <v>49.5</v>
      </c>
      <c r="L170" s="236">
        <f>J170*0.8</f>
        <v>44</v>
      </c>
    </row>
    <row r="171" ht="47" customHeight="1" spans="1:12">
      <c r="A171" s="11">
        <v>99</v>
      </c>
      <c r="B171" s="18" t="s">
        <v>1505</v>
      </c>
      <c r="C171" s="17" t="s">
        <v>1506</v>
      </c>
      <c r="D171" s="17" t="s">
        <v>1507</v>
      </c>
      <c r="E171" s="17" t="s">
        <v>1508</v>
      </c>
      <c r="F171" s="17"/>
      <c r="G171" s="17"/>
      <c r="H171" s="11" t="s">
        <v>964</v>
      </c>
      <c r="I171" s="17"/>
      <c r="J171" s="236">
        <v>5</v>
      </c>
      <c r="K171" s="236">
        <f>J171*0.9</f>
        <v>4.5</v>
      </c>
      <c r="L171" s="236">
        <f>J171*0.8</f>
        <v>4</v>
      </c>
    </row>
    <row r="172" ht="42.75" spans="1:12">
      <c r="A172" s="11">
        <v>100</v>
      </c>
      <c r="B172" s="18" t="s">
        <v>1509</v>
      </c>
      <c r="C172" s="17" t="s">
        <v>1510</v>
      </c>
      <c r="D172" s="17" t="s">
        <v>1511</v>
      </c>
      <c r="E172" s="17" t="s">
        <v>1512</v>
      </c>
      <c r="F172" s="17" t="s">
        <v>1513</v>
      </c>
      <c r="G172" s="17"/>
      <c r="H172" s="11" t="s">
        <v>964</v>
      </c>
      <c r="I172" s="17" t="s">
        <v>1514</v>
      </c>
      <c r="J172" s="236">
        <v>200</v>
      </c>
      <c r="K172" s="236">
        <f>J172*0.8</f>
        <v>160</v>
      </c>
      <c r="L172" s="236">
        <f>J172*0.7</f>
        <v>140</v>
      </c>
    </row>
    <row r="173" ht="14.25" spans="1:12">
      <c r="A173" s="11" t="s">
        <v>787</v>
      </c>
      <c r="B173" s="18" t="s">
        <v>1515</v>
      </c>
      <c r="C173" s="17" t="s">
        <v>1516</v>
      </c>
      <c r="D173" s="17"/>
      <c r="E173" s="17"/>
      <c r="F173" s="237"/>
      <c r="G173" s="17"/>
      <c r="H173" s="11" t="s">
        <v>19</v>
      </c>
      <c r="I173" s="17"/>
      <c r="J173" s="236">
        <f>J172*0.15</f>
        <v>30</v>
      </c>
      <c r="K173" s="236">
        <f>K172*0.15</f>
        <v>24</v>
      </c>
      <c r="L173" s="236">
        <f>L172*0.15</f>
        <v>21</v>
      </c>
    </row>
    <row r="174" ht="28.5" spans="1:12">
      <c r="A174" s="11" t="s">
        <v>1517</v>
      </c>
      <c r="B174" s="18" t="s">
        <v>1518</v>
      </c>
      <c r="C174" s="17" t="s">
        <v>1519</v>
      </c>
      <c r="D174" s="17"/>
      <c r="E174" s="17"/>
      <c r="F174" s="237"/>
      <c r="G174" s="17"/>
      <c r="H174" s="11" t="s">
        <v>964</v>
      </c>
      <c r="I174" s="17"/>
      <c r="J174" s="236">
        <f>J172*0.5</f>
        <v>100</v>
      </c>
      <c r="K174" s="236">
        <f>K172*0.5</f>
        <v>80</v>
      </c>
      <c r="L174" s="236">
        <f>L172*0.5</f>
        <v>70</v>
      </c>
    </row>
    <row r="175" ht="42.75" spans="1:12">
      <c r="A175" s="11">
        <v>101</v>
      </c>
      <c r="B175" s="18" t="s">
        <v>1520</v>
      </c>
      <c r="C175" s="17" t="s">
        <v>1521</v>
      </c>
      <c r="D175" s="17" t="s">
        <v>1522</v>
      </c>
      <c r="E175" s="17" t="s">
        <v>1523</v>
      </c>
      <c r="F175" s="17" t="s">
        <v>25</v>
      </c>
      <c r="G175" s="17" t="s">
        <v>1524</v>
      </c>
      <c r="H175" s="11" t="s">
        <v>964</v>
      </c>
      <c r="I175" s="17"/>
      <c r="J175" s="236">
        <v>390</v>
      </c>
      <c r="K175" s="236">
        <f>J175*0.8</f>
        <v>312</v>
      </c>
      <c r="L175" s="236">
        <f>J175*0.7</f>
        <v>273</v>
      </c>
    </row>
    <row r="176" s="272" customFormat="1" ht="32" customHeight="1" spans="1:12">
      <c r="A176" s="11" t="s">
        <v>794</v>
      </c>
      <c r="B176" s="18" t="s">
        <v>1525</v>
      </c>
      <c r="C176" s="17" t="s">
        <v>1526</v>
      </c>
      <c r="D176" s="17"/>
      <c r="E176" s="17"/>
      <c r="F176" s="17"/>
      <c r="G176" s="17"/>
      <c r="H176" s="11" t="s">
        <v>19</v>
      </c>
      <c r="I176" s="17"/>
      <c r="J176" s="236">
        <f>J175*0.15</f>
        <v>58.5</v>
      </c>
      <c r="K176" s="236">
        <f>K175*0.15</f>
        <v>46.8</v>
      </c>
      <c r="L176" s="236">
        <f>L175*0.15</f>
        <v>40.95</v>
      </c>
    </row>
    <row r="177" s="272" customFormat="1" ht="28.5" spans="1:12">
      <c r="A177" s="11" t="s">
        <v>1527</v>
      </c>
      <c r="B177" s="18" t="s">
        <v>1528</v>
      </c>
      <c r="C177" s="17" t="s">
        <v>1529</v>
      </c>
      <c r="D177" s="17"/>
      <c r="E177" s="17"/>
      <c r="F177" s="17"/>
      <c r="G177" s="17"/>
      <c r="H177" s="11" t="s">
        <v>964</v>
      </c>
      <c r="I177" s="17"/>
      <c r="J177" s="236">
        <v>390</v>
      </c>
      <c r="K177" s="236">
        <f>J177*0.8</f>
        <v>312</v>
      </c>
      <c r="L177" s="236">
        <f>J177*0.7</f>
        <v>273</v>
      </c>
    </row>
    <row r="178" s="272" customFormat="1" ht="42.75" spans="1:12">
      <c r="A178" s="11">
        <v>102</v>
      </c>
      <c r="B178" s="18" t="s">
        <v>1530</v>
      </c>
      <c r="C178" s="17" t="s">
        <v>1531</v>
      </c>
      <c r="D178" s="17" t="s">
        <v>1532</v>
      </c>
      <c r="E178" s="17" t="s">
        <v>1533</v>
      </c>
      <c r="F178" s="17" t="s">
        <v>25</v>
      </c>
      <c r="G178" s="17" t="s">
        <v>1534</v>
      </c>
      <c r="H178" s="11" t="s">
        <v>964</v>
      </c>
      <c r="I178" s="17"/>
      <c r="J178" s="236" t="s">
        <v>1535</v>
      </c>
      <c r="K178" s="236" t="s">
        <v>1197</v>
      </c>
      <c r="L178" s="236" t="s">
        <v>1536</v>
      </c>
    </row>
    <row r="179" ht="28.5" spans="1:12">
      <c r="A179" s="11" t="s">
        <v>801</v>
      </c>
      <c r="B179" s="18" t="s">
        <v>1537</v>
      </c>
      <c r="C179" s="17" t="s">
        <v>1538</v>
      </c>
      <c r="D179" s="17"/>
      <c r="E179" s="17"/>
      <c r="F179" s="17"/>
      <c r="G179" s="17"/>
      <c r="H179" s="11" t="s">
        <v>19</v>
      </c>
      <c r="I179" s="17"/>
      <c r="J179" s="236" t="s">
        <v>1060</v>
      </c>
      <c r="K179" s="236" t="s">
        <v>1062</v>
      </c>
      <c r="L179" s="236" t="s">
        <v>1539</v>
      </c>
    </row>
    <row r="180" ht="50" customHeight="1" spans="1:12">
      <c r="A180" s="11" t="s">
        <v>1540</v>
      </c>
      <c r="B180" s="18" t="s">
        <v>1541</v>
      </c>
      <c r="C180" s="17" t="s">
        <v>1542</v>
      </c>
      <c r="D180" s="17"/>
      <c r="E180" s="17"/>
      <c r="F180" s="17"/>
      <c r="G180" s="17"/>
      <c r="H180" s="11" t="s">
        <v>964</v>
      </c>
      <c r="I180" s="17"/>
      <c r="J180" s="236" t="s">
        <v>1543</v>
      </c>
      <c r="K180" s="236" t="s">
        <v>1197</v>
      </c>
      <c r="L180" s="236" t="s">
        <v>1536</v>
      </c>
    </row>
    <row r="181" ht="42.75" spans="1:12">
      <c r="A181" s="11">
        <v>103</v>
      </c>
      <c r="B181" s="18" t="s">
        <v>1544</v>
      </c>
      <c r="C181" s="17" t="s">
        <v>1545</v>
      </c>
      <c r="D181" s="17" t="s">
        <v>1546</v>
      </c>
      <c r="E181" s="17" t="s">
        <v>1547</v>
      </c>
      <c r="F181" s="17" t="s">
        <v>25</v>
      </c>
      <c r="G181" s="17"/>
      <c r="H181" s="11" t="s">
        <v>964</v>
      </c>
      <c r="I181" s="17"/>
      <c r="J181" s="236">
        <v>400</v>
      </c>
      <c r="K181" s="236">
        <f>J181*0.8</f>
        <v>320</v>
      </c>
      <c r="L181" s="236">
        <f>J181*0.7</f>
        <v>280</v>
      </c>
    </row>
    <row r="182" ht="40" customHeight="1" spans="1:12">
      <c r="A182" s="11" t="s">
        <v>807</v>
      </c>
      <c r="B182" s="18" t="s">
        <v>1548</v>
      </c>
      <c r="C182" s="17" t="s">
        <v>1549</v>
      </c>
      <c r="D182" s="17"/>
      <c r="E182" s="17"/>
      <c r="F182" s="17"/>
      <c r="G182" s="17"/>
      <c r="H182" s="11" t="s">
        <v>19</v>
      </c>
      <c r="I182" s="17"/>
      <c r="J182" s="236">
        <f>J181*0.15</f>
        <v>60</v>
      </c>
      <c r="K182" s="236">
        <f>K181*0.15</f>
        <v>48</v>
      </c>
      <c r="L182" s="236">
        <f>L181*0.15</f>
        <v>42</v>
      </c>
    </row>
    <row r="183" ht="42.75" spans="1:12">
      <c r="A183" s="11">
        <v>104</v>
      </c>
      <c r="B183" s="18" t="s">
        <v>1550</v>
      </c>
      <c r="C183" s="17" t="s">
        <v>1551</v>
      </c>
      <c r="D183" s="17" t="s">
        <v>1552</v>
      </c>
      <c r="E183" s="17" t="s">
        <v>1553</v>
      </c>
      <c r="F183" s="17" t="s">
        <v>25</v>
      </c>
      <c r="G183" s="17"/>
      <c r="H183" s="11" t="s">
        <v>964</v>
      </c>
      <c r="I183" s="17"/>
      <c r="J183" s="236">
        <v>24</v>
      </c>
      <c r="K183" s="236">
        <f>J183*0.8</f>
        <v>19.2</v>
      </c>
      <c r="L183" s="236">
        <f>J183*0.7</f>
        <v>16.8</v>
      </c>
    </row>
    <row r="184" s="272" customFormat="1" ht="44" customHeight="1" spans="1:12">
      <c r="A184" s="11" t="s">
        <v>814</v>
      </c>
      <c r="B184" s="18" t="s">
        <v>1554</v>
      </c>
      <c r="C184" s="17" t="s">
        <v>1555</v>
      </c>
      <c r="D184" s="17"/>
      <c r="E184" s="17"/>
      <c r="F184" s="17"/>
      <c r="G184" s="17"/>
      <c r="H184" s="11" t="s">
        <v>19</v>
      </c>
      <c r="I184" s="17"/>
      <c r="J184" s="236">
        <f>J183*0.15</f>
        <v>3.6</v>
      </c>
      <c r="K184" s="236">
        <f>K183*0.15</f>
        <v>2.88</v>
      </c>
      <c r="L184" s="236">
        <f>L183*0.15</f>
        <v>2.52</v>
      </c>
    </row>
    <row r="185" s="272" customFormat="1" ht="42.75" spans="1:12">
      <c r="A185" s="11">
        <v>105</v>
      </c>
      <c r="B185" s="18" t="s">
        <v>1556</v>
      </c>
      <c r="C185" s="17" t="s">
        <v>1557</v>
      </c>
      <c r="D185" s="17" t="s">
        <v>1558</v>
      </c>
      <c r="E185" s="17" t="s">
        <v>1559</v>
      </c>
      <c r="F185" s="17" t="s">
        <v>1560</v>
      </c>
      <c r="G185" s="17"/>
      <c r="H185" s="11" t="s">
        <v>964</v>
      </c>
      <c r="I185" s="17"/>
      <c r="J185" s="236" t="s">
        <v>1561</v>
      </c>
      <c r="K185" s="236" t="s">
        <v>1562</v>
      </c>
      <c r="L185" s="236" t="s">
        <v>1563</v>
      </c>
    </row>
    <row r="186" s="272" customFormat="1" ht="42" customHeight="1" spans="1:12">
      <c r="A186" s="11" t="s">
        <v>821</v>
      </c>
      <c r="B186" s="18" t="s">
        <v>1564</v>
      </c>
      <c r="C186" s="17" t="s">
        <v>1565</v>
      </c>
      <c r="D186" s="17"/>
      <c r="E186" s="17"/>
      <c r="F186" s="17"/>
      <c r="G186" s="17"/>
      <c r="H186" s="11" t="s">
        <v>19</v>
      </c>
      <c r="I186" s="17"/>
      <c r="J186" s="236" t="s">
        <v>1566</v>
      </c>
      <c r="K186" s="236" t="s">
        <v>1567</v>
      </c>
      <c r="L186" s="236" t="s">
        <v>1568</v>
      </c>
    </row>
    <row r="187" s="272" customFormat="1" ht="42" customHeight="1" spans="1:12">
      <c r="A187" s="11" t="s">
        <v>1569</v>
      </c>
      <c r="B187" s="18" t="s">
        <v>1570</v>
      </c>
      <c r="C187" s="17" t="s">
        <v>1571</v>
      </c>
      <c r="D187" s="17"/>
      <c r="E187" s="17"/>
      <c r="F187" s="17"/>
      <c r="G187" s="17"/>
      <c r="H187" s="11" t="s">
        <v>964</v>
      </c>
      <c r="I187" s="17"/>
      <c r="J187" s="236" t="s">
        <v>1561</v>
      </c>
      <c r="K187" s="236" t="s">
        <v>1562</v>
      </c>
      <c r="L187" s="236" t="s">
        <v>1563</v>
      </c>
    </row>
    <row r="188" s="272" customFormat="1" ht="57" customHeight="1" spans="1:12">
      <c r="A188" s="11">
        <v>106</v>
      </c>
      <c r="B188" s="284" t="s">
        <v>1572</v>
      </c>
      <c r="C188" s="17" t="s">
        <v>1573</v>
      </c>
      <c r="D188" s="17" t="s">
        <v>1574</v>
      </c>
      <c r="E188" s="17" t="s">
        <v>1575</v>
      </c>
      <c r="F188" s="17"/>
      <c r="G188" s="17"/>
      <c r="H188" s="11" t="s">
        <v>19</v>
      </c>
      <c r="I188" s="17" t="s">
        <v>1576</v>
      </c>
      <c r="J188" s="236">
        <v>140</v>
      </c>
      <c r="K188" s="236">
        <f>J188*0.9</f>
        <v>126</v>
      </c>
      <c r="L188" s="236">
        <f>J188*0.8</f>
        <v>112</v>
      </c>
    </row>
    <row r="189" s="272" customFormat="1" ht="49" customHeight="1" spans="1:12">
      <c r="A189" s="11">
        <v>107</v>
      </c>
      <c r="B189" s="18" t="s">
        <v>1577</v>
      </c>
      <c r="C189" s="17" t="s">
        <v>1578</v>
      </c>
      <c r="D189" s="17" t="s">
        <v>1579</v>
      </c>
      <c r="E189" s="17" t="s">
        <v>1580</v>
      </c>
      <c r="F189" s="17"/>
      <c r="G189" s="17"/>
      <c r="H189" s="11" t="s">
        <v>964</v>
      </c>
      <c r="I189" s="17"/>
      <c r="J189" s="236">
        <v>9</v>
      </c>
      <c r="K189" s="236">
        <f>J189*0.9</f>
        <v>8.1</v>
      </c>
      <c r="L189" s="236">
        <f>J189*0.8</f>
        <v>7.2</v>
      </c>
    </row>
    <row r="190" s="272" customFormat="1" ht="51" customHeight="1" spans="1:12">
      <c r="A190" s="11">
        <v>108</v>
      </c>
      <c r="B190" s="18" t="s">
        <v>1581</v>
      </c>
      <c r="C190" s="17" t="s">
        <v>1582</v>
      </c>
      <c r="D190" s="17" t="s">
        <v>1583</v>
      </c>
      <c r="E190" s="17" t="s">
        <v>1580</v>
      </c>
      <c r="F190" s="237"/>
      <c r="G190" s="17"/>
      <c r="H190" s="11" t="s">
        <v>19</v>
      </c>
      <c r="I190" s="17"/>
      <c r="J190" s="236">
        <v>20</v>
      </c>
      <c r="K190" s="236">
        <f>J190*0.9</f>
        <v>18</v>
      </c>
      <c r="L190" s="236">
        <f>J190*0.8</f>
        <v>16</v>
      </c>
    </row>
    <row r="191" s="272" customFormat="1" ht="61" customHeight="1" spans="1:12">
      <c r="A191" s="11">
        <v>109</v>
      </c>
      <c r="B191" s="18" t="s">
        <v>1584</v>
      </c>
      <c r="C191" s="17" t="s">
        <v>1585</v>
      </c>
      <c r="D191" s="17" t="s">
        <v>1586</v>
      </c>
      <c r="E191" s="17" t="s">
        <v>1587</v>
      </c>
      <c r="F191" s="17"/>
      <c r="G191" s="17"/>
      <c r="H191" s="11" t="s">
        <v>19</v>
      </c>
      <c r="I191" s="17"/>
      <c r="J191" s="236" t="s">
        <v>1588</v>
      </c>
      <c r="K191" s="236" t="s">
        <v>1265</v>
      </c>
      <c r="L191" s="236" t="s">
        <v>1589</v>
      </c>
    </row>
    <row r="192" s="272" customFormat="1" ht="50" customHeight="1" spans="1:12">
      <c r="A192" s="11">
        <v>110</v>
      </c>
      <c r="B192" s="18" t="s">
        <v>1590</v>
      </c>
      <c r="C192" s="17" t="s">
        <v>1591</v>
      </c>
      <c r="D192" s="17" t="s">
        <v>1592</v>
      </c>
      <c r="E192" s="17" t="s">
        <v>1593</v>
      </c>
      <c r="F192" s="17"/>
      <c r="G192" s="17"/>
      <c r="H192" s="11" t="s">
        <v>19</v>
      </c>
      <c r="I192" s="17"/>
      <c r="J192" s="236" t="s">
        <v>1588</v>
      </c>
      <c r="K192" s="236" t="s">
        <v>1265</v>
      </c>
      <c r="L192" s="236" t="s">
        <v>1589</v>
      </c>
    </row>
    <row r="193" s="272" customFormat="1" ht="70" customHeight="1" spans="1:12">
      <c r="A193" s="11">
        <v>111</v>
      </c>
      <c r="B193" s="284" t="s">
        <v>1594</v>
      </c>
      <c r="C193" s="17" t="s">
        <v>1595</v>
      </c>
      <c r="D193" s="17" t="s">
        <v>1596</v>
      </c>
      <c r="E193" s="17" t="s">
        <v>1597</v>
      </c>
      <c r="F193" s="17"/>
      <c r="G193" s="237"/>
      <c r="H193" s="11" t="s">
        <v>1598</v>
      </c>
      <c r="I193" s="17" t="s">
        <v>1599</v>
      </c>
      <c r="J193" s="236" t="s">
        <v>1178</v>
      </c>
      <c r="K193" s="236" t="s">
        <v>1600</v>
      </c>
      <c r="L193" s="236" t="s">
        <v>1601</v>
      </c>
    </row>
    <row r="194" s="272" customFormat="1" ht="54" customHeight="1" spans="1:12">
      <c r="A194" s="11">
        <v>112</v>
      </c>
      <c r="B194" s="18" t="s">
        <v>1602</v>
      </c>
      <c r="C194" s="17" t="s">
        <v>1603</v>
      </c>
      <c r="D194" s="17" t="s">
        <v>1604</v>
      </c>
      <c r="E194" s="17" t="s">
        <v>1605</v>
      </c>
      <c r="F194" s="17" t="s">
        <v>25</v>
      </c>
      <c r="G194" s="17"/>
      <c r="H194" s="11" t="s">
        <v>1598</v>
      </c>
      <c r="I194" s="17" t="s">
        <v>1606</v>
      </c>
      <c r="J194" s="236">
        <v>720</v>
      </c>
      <c r="K194" s="236">
        <f>J194*0.8</f>
        <v>576</v>
      </c>
      <c r="L194" s="236">
        <v>300</v>
      </c>
    </row>
    <row r="195" s="272" customFormat="1" ht="49" customHeight="1" spans="1:12">
      <c r="A195" s="11" t="s">
        <v>1607</v>
      </c>
      <c r="B195" s="18" t="s">
        <v>1608</v>
      </c>
      <c r="C195" s="17" t="s">
        <v>1609</v>
      </c>
      <c r="D195" s="17"/>
      <c r="E195" s="17"/>
      <c r="F195" s="17"/>
      <c r="G195" s="17"/>
      <c r="H195" s="11" t="s">
        <v>19</v>
      </c>
      <c r="I195" s="17"/>
      <c r="J195" s="236">
        <f>J194*0.15</f>
        <v>108</v>
      </c>
      <c r="K195" s="236">
        <f>K194*0.15</f>
        <v>86.4</v>
      </c>
      <c r="L195" s="236">
        <f>L194*0.15</f>
        <v>45</v>
      </c>
    </row>
    <row r="196" s="272" customFormat="1" ht="54" customHeight="1" spans="1:12">
      <c r="A196" s="11">
        <v>113</v>
      </c>
      <c r="B196" s="18" t="s">
        <v>1610</v>
      </c>
      <c r="C196" s="17" t="s">
        <v>1611</v>
      </c>
      <c r="D196" s="17" t="s">
        <v>1612</v>
      </c>
      <c r="E196" s="17" t="s">
        <v>1613</v>
      </c>
      <c r="F196" s="17" t="s">
        <v>25</v>
      </c>
      <c r="G196" s="17"/>
      <c r="H196" s="11" t="s">
        <v>1598</v>
      </c>
      <c r="I196" s="17" t="s">
        <v>1614</v>
      </c>
      <c r="J196" s="236" t="s">
        <v>1615</v>
      </c>
      <c r="K196" s="236" t="s">
        <v>1616</v>
      </c>
      <c r="L196" s="236" t="s">
        <v>1617</v>
      </c>
    </row>
    <row r="197" s="272" customFormat="1" ht="41" customHeight="1" spans="1:12">
      <c r="A197" s="11" t="s">
        <v>1618</v>
      </c>
      <c r="B197" s="18" t="s">
        <v>1619</v>
      </c>
      <c r="C197" s="17" t="s">
        <v>1620</v>
      </c>
      <c r="D197" s="17"/>
      <c r="E197" s="17"/>
      <c r="F197" s="17"/>
      <c r="G197" s="237"/>
      <c r="H197" s="11" t="s">
        <v>19</v>
      </c>
      <c r="I197" s="17"/>
      <c r="J197" s="236" t="s">
        <v>1621</v>
      </c>
      <c r="K197" s="236" t="s">
        <v>1622</v>
      </c>
      <c r="L197" s="236" t="s">
        <v>1623</v>
      </c>
    </row>
    <row r="198" s="272" customFormat="1" ht="42" customHeight="1" spans="1:12">
      <c r="A198" s="11">
        <v>114</v>
      </c>
      <c r="B198" s="18" t="s">
        <v>1624</v>
      </c>
      <c r="C198" s="17" t="s">
        <v>1625</v>
      </c>
      <c r="D198" s="17" t="s">
        <v>1626</v>
      </c>
      <c r="E198" s="17" t="s">
        <v>1627</v>
      </c>
      <c r="F198" s="17"/>
      <c r="G198" s="237"/>
      <c r="H198" s="11" t="s">
        <v>1219</v>
      </c>
      <c r="I198" s="17"/>
      <c r="J198" s="236">
        <v>18</v>
      </c>
      <c r="K198" s="236">
        <f>J198*0.9</f>
        <v>16.2</v>
      </c>
      <c r="L198" s="236">
        <f>J198*0.8</f>
        <v>14.4</v>
      </c>
    </row>
    <row r="199" ht="69" customHeight="1" spans="1:12">
      <c r="A199" s="286" t="s">
        <v>1628</v>
      </c>
      <c r="B199" s="287"/>
      <c r="C199" s="287"/>
      <c r="D199" s="287"/>
      <c r="E199" s="287"/>
      <c r="F199" s="287"/>
      <c r="G199" s="287"/>
      <c r="H199" s="287"/>
      <c r="I199" s="287"/>
      <c r="J199" s="287"/>
      <c r="K199" s="287"/>
      <c r="L199" s="287"/>
    </row>
    <row r="200" ht="199" customHeight="1" spans="1:12">
      <c r="A200" s="288"/>
      <c r="B200" s="289"/>
      <c r="C200" s="289"/>
      <c r="D200" s="289"/>
      <c r="E200" s="289"/>
      <c r="F200" s="289"/>
      <c r="G200" s="289"/>
      <c r="H200" s="289"/>
      <c r="I200" s="289"/>
      <c r="J200" s="289"/>
      <c r="K200" s="289"/>
      <c r="L200" s="289"/>
    </row>
    <row r="201" customHeight="1" spans="1:12">
      <c r="A201" s="290"/>
    </row>
  </sheetData>
  <mergeCells count="13">
    <mergeCell ref="A1:L1"/>
    <mergeCell ref="A2:L2"/>
    <mergeCell ref="J3:L3"/>
    <mergeCell ref="A3:A4"/>
    <mergeCell ref="B3:B4"/>
    <mergeCell ref="C3:C4"/>
    <mergeCell ref="D3:D4"/>
    <mergeCell ref="E3:E4"/>
    <mergeCell ref="F3:F4"/>
    <mergeCell ref="G3:G4"/>
    <mergeCell ref="H3:H4"/>
    <mergeCell ref="I3:I4"/>
    <mergeCell ref="A199:L200"/>
  </mergeCells>
  <pageMargins left="0.700694444444445" right="0.700694444444445" top="0.751388888888889" bottom="0.751388888888889" header="0.298611111111111" footer="0.298611111111111"/>
  <pageSetup paperSize="8" scale="4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9"/>
  <sheetViews>
    <sheetView zoomScale="90" zoomScaleNormal="90" workbookViewId="0">
      <pane ySplit="4" topLeftCell="A5" activePane="bottomLeft" state="frozen"/>
      <selection/>
      <selection pane="bottomLeft" activeCell="E1" sqref="E$1:E$1048576"/>
    </sheetView>
  </sheetViews>
  <sheetFormatPr defaultColWidth="9" defaultRowHeight="13.5"/>
  <cols>
    <col min="1" max="1" width="6.31666666666667" style="256" customWidth="1"/>
    <col min="2" max="2" width="15.625" style="1" customWidth="1"/>
    <col min="3" max="3" width="20.625" style="1" customWidth="1"/>
    <col min="4" max="4" width="27.0833333333333" style="1" customWidth="1"/>
    <col min="5" max="5" width="42.7666666666667" style="1" customWidth="1"/>
    <col min="6" max="6" width="16.2583333333333" style="1" customWidth="1"/>
    <col min="7" max="7" width="15.3416666666667" style="1" customWidth="1"/>
    <col min="8" max="8" width="7.06666666666667" style="3" customWidth="1"/>
    <col min="9" max="9" width="25.8833333333333" style="1" customWidth="1"/>
    <col min="10" max="10" width="11.5583333333333" style="257" customWidth="1"/>
    <col min="11" max="12" width="11.5583333333333" style="1" customWidth="1"/>
    <col min="13" max="16384" width="9" style="1"/>
  </cols>
  <sheetData>
    <row r="1" s="1" customFormat="1" ht="14.25" spans="1:12">
      <c r="A1" s="228" t="s">
        <v>1629</v>
      </c>
      <c r="B1" s="228"/>
      <c r="H1" s="3"/>
      <c r="J1" s="257"/>
    </row>
    <row r="2" s="1" customFormat="1" ht="24" spans="1:12">
      <c r="A2" s="258" t="s">
        <v>1630</v>
      </c>
      <c r="B2" s="258"/>
      <c r="C2" s="258"/>
      <c r="D2" s="258"/>
      <c r="E2" s="258"/>
      <c r="F2" s="258"/>
      <c r="G2" s="258"/>
      <c r="H2" s="258"/>
      <c r="I2" s="258"/>
      <c r="J2" s="259"/>
      <c r="K2" s="258"/>
      <c r="L2" s="258"/>
    </row>
    <row r="3" s="53" customFormat="1" ht="14.25" spans="1:12">
      <c r="A3" s="167" t="s">
        <v>2</v>
      </c>
      <c r="B3" s="167" t="s">
        <v>3</v>
      </c>
      <c r="C3" s="167" t="s">
        <v>4</v>
      </c>
      <c r="D3" s="167" t="s">
        <v>5</v>
      </c>
      <c r="E3" s="167" t="s">
        <v>6</v>
      </c>
      <c r="F3" s="167" t="s">
        <v>7</v>
      </c>
      <c r="G3" s="167" t="s">
        <v>8</v>
      </c>
      <c r="H3" s="167" t="s">
        <v>1631</v>
      </c>
      <c r="I3" s="167" t="s">
        <v>10</v>
      </c>
      <c r="J3" s="7" t="s">
        <v>11</v>
      </c>
      <c r="K3" s="6"/>
      <c r="L3" s="6"/>
    </row>
    <row r="4" s="53" customFormat="1" ht="28.5" spans="1:12">
      <c r="A4" s="167"/>
      <c r="B4" s="167"/>
      <c r="C4" s="167"/>
      <c r="D4" s="167"/>
      <c r="E4" s="167"/>
      <c r="F4" s="167"/>
      <c r="G4" s="167"/>
      <c r="H4" s="167"/>
      <c r="I4" s="167"/>
      <c r="J4" s="7" t="s">
        <v>12</v>
      </c>
      <c r="K4" s="168" t="s">
        <v>13</v>
      </c>
      <c r="L4" s="168" t="s">
        <v>14</v>
      </c>
    </row>
    <row r="5" s="1" customFormat="1" ht="83" customHeight="1" spans="1:12">
      <c r="A5" s="260">
        <v>1</v>
      </c>
      <c r="B5" s="261" t="s">
        <v>1632</v>
      </c>
      <c r="C5" s="262" t="s">
        <v>1633</v>
      </c>
      <c r="D5" s="262" t="s">
        <v>1634</v>
      </c>
      <c r="E5" s="262" t="s">
        <v>1635</v>
      </c>
      <c r="F5" s="262"/>
      <c r="G5" s="262"/>
      <c r="H5" s="263" t="s">
        <v>19</v>
      </c>
      <c r="I5" s="262" t="s">
        <v>1636</v>
      </c>
      <c r="J5" s="11" t="s">
        <v>1637</v>
      </c>
      <c r="K5" s="11" t="s">
        <v>1638</v>
      </c>
      <c r="L5" s="11" t="s">
        <v>1639</v>
      </c>
    </row>
    <row r="6" s="1" customFormat="1" ht="77" customHeight="1" spans="1:12">
      <c r="A6" s="264">
        <v>2</v>
      </c>
      <c r="B6" s="12" t="s">
        <v>1640</v>
      </c>
      <c r="C6" s="18" t="s">
        <v>1641</v>
      </c>
      <c r="D6" s="18" t="s">
        <v>1642</v>
      </c>
      <c r="E6" s="18" t="s">
        <v>1643</v>
      </c>
      <c r="F6" s="18"/>
      <c r="G6" s="18"/>
      <c r="H6" s="11" t="s">
        <v>19</v>
      </c>
      <c r="I6" s="18" t="s">
        <v>1644</v>
      </c>
      <c r="J6" s="236">
        <v>320</v>
      </c>
      <c r="K6" s="236">
        <f>J6*0.8</f>
        <v>256</v>
      </c>
      <c r="L6" s="236">
        <f>J6*0.6</f>
        <v>192</v>
      </c>
    </row>
    <row r="7" s="1" customFormat="1" ht="90" customHeight="1" spans="1:12">
      <c r="A7" s="264">
        <v>3</v>
      </c>
      <c r="B7" s="329" t="s">
        <v>1645</v>
      </c>
      <c r="C7" s="18" t="s">
        <v>1646</v>
      </c>
      <c r="D7" s="18" t="s">
        <v>1647</v>
      </c>
      <c r="E7" s="18" t="s">
        <v>1648</v>
      </c>
      <c r="F7" s="18"/>
      <c r="G7" s="18"/>
      <c r="H7" s="11" t="s">
        <v>234</v>
      </c>
      <c r="I7" s="18"/>
      <c r="J7" s="236">
        <v>540</v>
      </c>
      <c r="K7" s="236">
        <f>J7*0.8</f>
        <v>432</v>
      </c>
      <c r="L7" s="236">
        <f>J7*0.6</f>
        <v>324</v>
      </c>
    </row>
    <row r="8" s="1" customFormat="1" ht="80" customHeight="1" spans="1:12">
      <c r="A8" s="264">
        <v>4</v>
      </c>
      <c r="B8" s="12" t="s">
        <v>1649</v>
      </c>
      <c r="C8" s="18" t="s">
        <v>1650</v>
      </c>
      <c r="D8" s="18" t="s">
        <v>1651</v>
      </c>
      <c r="E8" s="18" t="s">
        <v>1652</v>
      </c>
      <c r="F8" s="18"/>
      <c r="G8" s="18" t="s">
        <v>1653</v>
      </c>
      <c r="H8" s="11" t="s">
        <v>234</v>
      </c>
      <c r="I8" s="18"/>
      <c r="J8" s="236">
        <v>360</v>
      </c>
      <c r="K8" s="236">
        <f>J8*0.8</f>
        <v>288</v>
      </c>
      <c r="L8" s="236">
        <f>J8*0.6</f>
        <v>216</v>
      </c>
    </row>
    <row r="9" s="1" customFormat="1" ht="62" customHeight="1" spans="1:12">
      <c r="A9" s="264" t="s">
        <v>40</v>
      </c>
      <c r="B9" s="12" t="s">
        <v>1654</v>
      </c>
      <c r="C9" s="18" t="s">
        <v>1655</v>
      </c>
      <c r="D9" s="18"/>
      <c r="E9" s="18"/>
      <c r="F9" s="18"/>
      <c r="G9" s="18"/>
      <c r="H9" s="11" t="s">
        <v>234</v>
      </c>
      <c r="I9" s="18"/>
      <c r="J9" s="236">
        <f>J8</f>
        <v>360</v>
      </c>
      <c r="K9" s="236">
        <f>K8</f>
        <v>288</v>
      </c>
      <c r="L9" s="236">
        <f>L8</f>
        <v>216</v>
      </c>
    </row>
    <row r="10" s="1" customFormat="1" ht="82" customHeight="1" spans="1:12">
      <c r="A10" s="264">
        <v>5</v>
      </c>
      <c r="B10" s="12" t="s">
        <v>1656</v>
      </c>
      <c r="C10" s="18" t="s">
        <v>1657</v>
      </c>
      <c r="D10" s="18" t="s">
        <v>1658</v>
      </c>
      <c r="E10" s="18" t="s">
        <v>1652</v>
      </c>
      <c r="F10" s="18"/>
      <c r="G10" s="18"/>
      <c r="H10" s="11" t="s">
        <v>19</v>
      </c>
      <c r="I10" s="18"/>
      <c r="J10" s="236">
        <v>180</v>
      </c>
      <c r="K10" s="236">
        <f t="shared" ref="K10:K17" si="0">J10*0.8</f>
        <v>144</v>
      </c>
      <c r="L10" s="236">
        <f t="shared" ref="L10:L17" si="1">J10*0.6</f>
        <v>108</v>
      </c>
    </row>
    <row r="11" s="1" customFormat="1" ht="85" customHeight="1" spans="1:12">
      <c r="A11" s="264">
        <v>6</v>
      </c>
      <c r="B11" s="12" t="s">
        <v>1659</v>
      </c>
      <c r="C11" s="18" t="s">
        <v>1660</v>
      </c>
      <c r="D11" s="18" t="s">
        <v>1661</v>
      </c>
      <c r="E11" s="18" t="s">
        <v>1662</v>
      </c>
      <c r="F11" s="18"/>
      <c r="G11" s="18"/>
      <c r="H11" s="11" t="s">
        <v>19</v>
      </c>
      <c r="I11" s="18"/>
      <c r="J11" s="236">
        <v>100</v>
      </c>
      <c r="K11" s="236">
        <f t="shared" si="0"/>
        <v>80</v>
      </c>
      <c r="L11" s="236">
        <f t="shared" si="1"/>
        <v>60</v>
      </c>
    </row>
    <row r="12" s="1" customFormat="1" ht="79" customHeight="1" spans="1:12">
      <c r="A12" s="264">
        <v>7</v>
      </c>
      <c r="B12" s="12" t="s">
        <v>1663</v>
      </c>
      <c r="C12" s="18" t="s">
        <v>1664</v>
      </c>
      <c r="D12" s="18" t="s">
        <v>1665</v>
      </c>
      <c r="E12" s="18" t="s">
        <v>1666</v>
      </c>
      <c r="F12" s="18"/>
      <c r="G12" s="18"/>
      <c r="H12" s="11" t="s">
        <v>19</v>
      </c>
      <c r="I12" s="18"/>
      <c r="J12" s="236">
        <v>150</v>
      </c>
      <c r="K12" s="236">
        <f t="shared" si="0"/>
        <v>120</v>
      </c>
      <c r="L12" s="236">
        <f t="shared" si="1"/>
        <v>90</v>
      </c>
    </row>
    <row r="13" s="1" customFormat="1" ht="78" customHeight="1" spans="1:12">
      <c r="A13" s="264">
        <v>8</v>
      </c>
      <c r="B13" s="12" t="s">
        <v>1667</v>
      </c>
      <c r="C13" s="18" t="s">
        <v>1668</v>
      </c>
      <c r="D13" s="18" t="s">
        <v>1669</v>
      </c>
      <c r="E13" s="18" t="s">
        <v>1670</v>
      </c>
      <c r="F13" s="18"/>
      <c r="G13" s="18"/>
      <c r="H13" s="11" t="s">
        <v>19</v>
      </c>
      <c r="I13" s="18"/>
      <c r="J13" s="236">
        <v>90</v>
      </c>
      <c r="K13" s="236">
        <f t="shared" si="0"/>
        <v>72</v>
      </c>
      <c r="L13" s="236">
        <f t="shared" si="1"/>
        <v>54</v>
      </c>
    </row>
    <row r="14" s="1" customFormat="1" ht="77" customHeight="1" spans="1:12">
      <c r="A14" s="264">
        <v>9</v>
      </c>
      <c r="B14" s="12" t="s">
        <v>1671</v>
      </c>
      <c r="C14" s="18" t="s">
        <v>1672</v>
      </c>
      <c r="D14" s="18" t="s">
        <v>1673</v>
      </c>
      <c r="E14" s="18" t="s">
        <v>1674</v>
      </c>
      <c r="F14" s="18"/>
      <c r="G14" s="18"/>
      <c r="H14" s="11" t="s">
        <v>19</v>
      </c>
      <c r="I14" s="18"/>
      <c r="J14" s="236">
        <v>150</v>
      </c>
      <c r="K14" s="236">
        <f t="shared" si="0"/>
        <v>120</v>
      </c>
      <c r="L14" s="236">
        <f t="shared" si="1"/>
        <v>90</v>
      </c>
    </row>
    <row r="15" s="1" customFormat="1" ht="79" customHeight="1" spans="1:12">
      <c r="A15" s="264">
        <v>10</v>
      </c>
      <c r="B15" s="12" t="s">
        <v>1675</v>
      </c>
      <c r="C15" s="18" t="s">
        <v>1676</v>
      </c>
      <c r="D15" s="18" t="s">
        <v>1677</v>
      </c>
      <c r="E15" s="18" t="s">
        <v>1678</v>
      </c>
      <c r="F15" s="18"/>
      <c r="G15" s="18"/>
      <c r="H15" s="11" t="s">
        <v>19</v>
      </c>
      <c r="I15" s="265" t="s">
        <v>1679</v>
      </c>
      <c r="J15" s="236">
        <v>1000</v>
      </c>
      <c r="K15" s="236">
        <f t="shared" si="0"/>
        <v>800</v>
      </c>
      <c r="L15" s="236">
        <f t="shared" si="1"/>
        <v>600</v>
      </c>
    </row>
    <row r="16" s="1" customFormat="1" ht="84" customHeight="1" spans="1:12">
      <c r="A16" s="264">
        <v>11</v>
      </c>
      <c r="B16" s="12" t="s">
        <v>1680</v>
      </c>
      <c r="C16" s="18" t="s">
        <v>1681</v>
      </c>
      <c r="D16" s="18" t="s">
        <v>1682</v>
      </c>
      <c r="E16" s="18" t="s">
        <v>1683</v>
      </c>
      <c r="F16" s="18"/>
      <c r="G16" s="18"/>
      <c r="H16" s="11" t="s">
        <v>19</v>
      </c>
      <c r="I16" s="18" t="s">
        <v>1684</v>
      </c>
      <c r="J16" s="236">
        <v>1100</v>
      </c>
      <c r="K16" s="236">
        <f t="shared" si="0"/>
        <v>880</v>
      </c>
      <c r="L16" s="236">
        <f t="shared" si="1"/>
        <v>660</v>
      </c>
    </row>
    <row r="17" s="1" customFormat="1" ht="105" customHeight="1" spans="1:12">
      <c r="A17" s="264">
        <v>12</v>
      </c>
      <c r="B17" s="12" t="s">
        <v>1685</v>
      </c>
      <c r="C17" s="18" t="s">
        <v>1686</v>
      </c>
      <c r="D17" s="249" t="s">
        <v>1687</v>
      </c>
      <c r="E17" s="249" t="s">
        <v>1688</v>
      </c>
      <c r="F17" s="18"/>
      <c r="G17" s="18"/>
      <c r="H17" s="11" t="s">
        <v>19</v>
      </c>
      <c r="I17" s="18" t="s">
        <v>1689</v>
      </c>
      <c r="J17" s="236">
        <v>2100</v>
      </c>
      <c r="K17" s="236">
        <f t="shared" si="0"/>
        <v>1680</v>
      </c>
      <c r="L17" s="236">
        <f t="shared" si="1"/>
        <v>1260</v>
      </c>
    </row>
    <row r="18" s="1" customFormat="1" ht="89" customHeight="1" spans="1:12">
      <c r="A18" s="264">
        <v>13</v>
      </c>
      <c r="B18" s="12" t="s">
        <v>1690</v>
      </c>
      <c r="C18" s="18" t="s">
        <v>1691</v>
      </c>
      <c r="D18" s="18" t="s">
        <v>1692</v>
      </c>
      <c r="E18" s="18" t="s">
        <v>1693</v>
      </c>
      <c r="F18" s="18" t="s">
        <v>1694</v>
      </c>
      <c r="G18" s="18"/>
      <c r="H18" s="11" t="s">
        <v>19</v>
      </c>
      <c r="I18" s="18" t="s">
        <v>1695</v>
      </c>
      <c r="J18" s="236">
        <v>1300</v>
      </c>
      <c r="K18" s="236">
        <v>1040</v>
      </c>
      <c r="L18" s="236">
        <v>780</v>
      </c>
    </row>
    <row r="19" s="1" customFormat="1" ht="41" customHeight="1" spans="1:12">
      <c r="A19" s="264" t="s">
        <v>103</v>
      </c>
      <c r="B19" s="12" t="s">
        <v>1696</v>
      </c>
      <c r="C19" s="18" t="s">
        <v>1697</v>
      </c>
      <c r="D19" s="18"/>
      <c r="E19" s="18"/>
      <c r="F19" s="18"/>
      <c r="G19" s="18"/>
      <c r="H19" s="11" t="s">
        <v>19</v>
      </c>
      <c r="I19" s="18"/>
      <c r="J19" s="236">
        <v>260</v>
      </c>
      <c r="K19" s="236">
        <v>208</v>
      </c>
      <c r="L19" s="236">
        <v>156</v>
      </c>
    </row>
    <row r="20" s="1" customFormat="1" ht="41" customHeight="1" spans="1:12">
      <c r="A20" s="264" t="s">
        <v>1698</v>
      </c>
      <c r="B20" s="12" t="s">
        <v>1699</v>
      </c>
      <c r="C20" s="18" t="s">
        <v>1700</v>
      </c>
      <c r="D20" s="18"/>
      <c r="E20" s="18"/>
      <c r="F20" s="18"/>
      <c r="G20" s="18"/>
      <c r="H20" s="11" t="str">
        <f>H19</f>
        <v>次</v>
      </c>
      <c r="I20" s="18"/>
      <c r="J20" s="236">
        <v>195</v>
      </c>
      <c r="K20" s="236">
        <v>156</v>
      </c>
      <c r="L20" s="236">
        <v>117</v>
      </c>
    </row>
    <row r="21" s="1" customFormat="1" ht="89" customHeight="1" spans="1:12">
      <c r="A21" s="264">
        <v>14</v>
      </c>
      <c r="B21" s="12" t="s">
        <v>1701</v>
      </c>
      <c r="C21" s="18" t="s">
        <v>1702</v>
      </c>
      <c r="D21" s="18" t="s">
        <v>1703</v>
      </c>
      <c r="E21" s="18" t="s">
        <v>1704</v>
      </c>
      <c r="F21" s="18" t="s">
        <v>1694</v>
      </c>
      <c r="G21" s="18"/>
      <c r="H21" s="11" t="s">
        <v>19</v>
      </c>
      <c r="I21" s="18" t="s">
        <v>1695</v>
      </c>
      <c r="J21" s="236">
        <v>1400</v>
      </c>
      <c r="K21" s="236">
        <f>J21*0.8</f>
        <v>1120</v>
      </c>
      <c r="L21" s="236">
        <f>J21*0.6</f>
        <v>840</v>
      </c>
    </row>
    <row r="22" s="1" customFormat="1" ht="37" customHeight="1" spans="1:12">
      <c r="A22" s="264" t="s">
        <v>111</v>
      </c>
      <c r="B22" s="12" t="s">
        <v>1705</v>
      </c>
      <c r="C22" s="18" t="s">
        <v>1706</v>
      </c>
      <c r="D22" s="18"/>
      <c r="E22" s="18"/>
      <c r="F22" s="18"/>
      <c r="G22" s="18"/>
      <c r="H22" s="11" t="s">
        <v>19</v>
      </c>
      <c r="I22" s="18"/>
      <c r="J22" s="236">
        <f>J21*0.2</f>
        <v>280</v>
      </c>
      <c r="K22" s="236">
        <f>K21*0.2</f>
        <v>224</v>
      </c>
      <c r="L22" s="236">
        <f>L21*0.2</f>
        <v>168</v>
      </c>
    </row>
    <row r="23" s="1" customFormat="1" ht="37" customHeight="1" spans="1:12">
      <c r="A23" s="264" t="s">
        <v>1707</v>
      </c>
      <c r="B23" s="12" t="s">
        <v>1708</v>
      </c>
      <c r="C23" s="18" t="s">
        <v>1709</v>
      </c>
      <c r="D23" s="18"/>
      <c r="E23" s="18"/>
      <c r="F23" s="18"/>
      <c r="G23" s="18"/>
      <c r="H23" s="11" t="s">
        <v>19</v>
      </c>
      <c r="I23" s="18"/>
      <c r="J23" s="236">
        <f>J21*0.15</f>
        <v>210</v>
      </c>
      <c r="K23" s="236">
        <f>K21*0.15</f>
        <v>168</v>
      </c>
      <c r="L23" s="236">
        <f>L21*0.15</f>
        <v>126</v>
      </c>
    </row>
    <row r="24" s="1" customFormat="1" ht="96" customHeight="1" spans="1:12">
      <c r="A24" s="264">
        <v>15</v>
      </c>
      <c r="B24" s="12" t="s">
        <v>1710</v>
      </c>
      <c r="C24" s="18" t="s">
        <v>1711</v>
      </c>
      <c r="D24" s="18" t="s">
        <v>1712</v>
      </c>
      <c r="E24" s="18" t="s">
        <v>1713</v>
      </c>
      <c r="F24" s="18" t="s">
        <v>1694</v>
      </c>
      <c r="G24" s="18"/>
      <c r="H24" s="11" t="s">
        <v>19</v>
      </c>
      <c r="I24" s="18" t="s">
        <v>1695</v>
      </c>
      <c r="J24" s="236">
        <v>700</v>
      </c>
      <c r="K24" s="236">
        <f>J24*0.8</f>
        <v>560</v>
      </c>
      <c r="L24" s="236">
        <f>J24*0.6</f>
        <v>420</v>
      </c>
    </row>
    <row r="25" s="1" customFormat="1" ht="33" customHeight="1" spans="1:12">
      <c r="A25" s="264" t="s">
        <v>118</v>
      </c>
      <c r="B25" s="12" t="s">
        <v>1714</v>
      </c>
      <c r="C25" s="18" t="s">
        <v>1715</v>
      </c>
      <c r="D25" s="18"/>
      <c r="E25" s="18"/>
      <c r="F25" s="18"/>
      <c r="G25" s="18"/>
      <c r="H25" s="11" t="s">
        <v>19</v>
      </c>
      <c r="I25" s="18"/>
      <c r="J25" s="236">
        <f>J24*0.2</f>
        <v>140</v>
      </c>
      <c r="K25" s="236">
        <f>K24*0.2</f>
        <v>112</v>
      </c>
      <c r="L25" s="236">
        <f>L24*0.2</f>
        <v>84</v>
      </c>
    </row>
    <row r="26" s="1" customFormat="1" ht="35" customHeight="1" spans="1:12">
      <c r="A26" s="264" t="s">
        <v>1716</v>
      </c>
      <c r="B26" s="12" t="s">
        <v>1717</v>
      </c>
      <c r="C26" s="18" t="s">
        <v>1718</v>
      </c>
      <c r="D26" s="18"/>
      <c r="E26" s="18"/>
      <c r="F26" s="18"/>
      <c r="G26" s="18"/>
      <c r="H26" s="11" t="s">
        <v>19</v>
      </c>
      <c r="I26" s="18"/>
      <c r="J26" s="236">
        <f>J24*0.15</f>
        <v>105</v>
      </c>
      <c r="K26" s="236">
        <f>K24*0.15</f>
        <v>84</v>
      </c>
      <c r="L26" s="236">
        <f>L24*0.15</f>
        <v>63</v>
      </c>
    </row>
    <row r="27" s="1" customFormat="1" ht="99" customHeight="1" spans="1:12">
      <c r="A27" s="264">
        <v>16</v>
      </c>
      <c r="B27" s="12" t="s">
        <v>1719</v>
      </c>
      <c r="C27" s="18" t="s">
        <v>1720</v>
      </c>
      <c r="D27" s="18" t="s">
        <v>1721</v>
      </c>
      <c r="E27" s="18" t="s">
        <v>1722</v>
      </c>
      <c r="F27" s="18"/>
      <c r="G27" s="18" t="s">
        <v>1723</v>
      </c>
      <c r="H27" s="11" t="s">
        <v>19</v>
      </c>
      <c r="I27" s="18"/>
      <c r="J27" s="236">
        <v>2300</v>
      </c>
      <c r="K27" s="236">
        <f>J27*0.8</f>
        <v>1840</v>
      </c>
      <c r="L27" s="236">
        <f>J27*0.6</f>
        <v>1380</v>
      </c>
    </row>
    <row r="28" s="1" customFormat="1" ht="42" customHeight="1" spans="1:12">
      <c r="A28" s="264" t="s">
        <v>125</v>
      </c>
      <c r="B28" s="12" t="s">
        <v>1724</v>
      </c>
      <c r="C28" s="18" t="s">
        <v>1725</v>
      </c>
      <c r="D28" s="18"/>
      <c r="E28" s="18"/>
      <c r="F28" s="18"/>
      <c r="G28" s="18"/>
      <c r="H28" s="11" t="s">
        <v>19</v>
      </c>
      <c r="I28" s="18"/>
      <c r="J28" s="236">
        <f>J27</f>
        <v>2300</v>
      </c>
      <c r="K28" s="236">
        <f>K27</f>
        <v>1840</v>
      </c>
      <c r="L28" s="236">
        <f>L27</f>
        <v>1380</v>
      </c>
    </row>
    <row r="29" s="1" customFormat="1" ht="42" customHeight="1" spans="1:12">
      <c r="A29" s="264" t="s">
        <v>1726</v>
      </c>
      <c r="B29" s="12" t="s">
        <v>1727</v>
      </c>
      <c r="C29" s="18" t="s">
        <v>1728</v>
      </c>
      <c r="D29" s="18"/>
      <c r="E29" s="18"/>
      <c r="F29" s="18"/>
      <c r="G29" s="18"/>
      <c r="H29" s="11" t="s">
        <v>19</v>
      </c>
      <c r="I29" s="18"/>
      <c r="J29" s="236">
        <f>J27</f>
        <v>2300</v>
      </c>
      <c r="K29" s="236">
        <f>K27</f>
        <v>1840</v>
      </c>
      <c r="L29" s="236">
        <f>L27</f>
        <v>1380</v>
      </c>
    </row>
    <row r="30" s="1" customFormat="1" ht="28.5" spans="1:12">
      <c r="A30" s="264" t="s">
        <v>1729</v>
      </c>
      <c r="B30" s="12" t="s">
        <v>1730</v>
      </c>
      <c r="C30" s="18" t="s">
        <v>1731</v>
      </c>
      <c r="D30" s="18"/>
      <c r="E30" s="18"/>
      <c r="F30" s="18"/>
      <c r="G30" s="18"/>
      <c r="H30" s="11" t="s">
        <v>19</v>
      </c>
      <c r="I30" s="18"/>
      <c r="J30" s="236">
        <f>J27*0.15</f>
        <v>345</v>
      </c>
      <c r="K30" s="236">
        <f>K27*0.15</f>
        <v>276</v>
      </c>
      <c r="L30" s="236">
        <f>L27*0.15</f>
        <v>207</v>
      </c>
    </row>
    <row r="31" s="1" customFormat="1" ht="82" customHeight="1" spans="1:12">
      <c r="A31" s="264">
        <v>17</v>
      </c>
      <c r="B31" s="12" t="s">
        <v>1732</v>
      </c>
      <c r="C31" s="18" t="s">
        <v>1733</v>
      </c>
      <c r="D31" s="18" t="s">
        <v>1734</v>
      </c>
      <c r="E31" s="18" t="s">
        <v>1735</v>
      </c>
      <c r="F31" s="18" t="s">
        <v>1736</v>
      </c>
      <c r="G31" s="18" t="s">
        <v>1737</v>
      </c>
      <c r="H31" s="11" t="s">
        <v>19</v>
      </c>
      <c r="I31" s="18"/>
      <c r="J31" s="236">
        <v>300</v>
      </c>
      <c r="K31" s="236">
        <f>J31*0.8</f>
        <v>240</v>
      </c>
      <c r="L31" s="236">
        <f>J31*0.6</f>
        <v>180</v>
      </c>
    </row>
    <row r="32" s="1" customFormat="1" ht="42" customHeight="1" spans="1:12">
      <c r="A32" s="264" t="s">
        <v>132</v>
      </c>
      <c r="B32" s="12" t="s">
        <v>1738</v>
      </c>
      <c r="C32" s="18" t="s">
        <v>1739</v>
      </c>
      <c r="D32" s="18"/>
      <c r="E32" s="18"/>
      <c r="F32" s="18"/>
      <c r="G32" s="18"/>
      <c r="H32" s="11" t="s">
        <v>19</v>
      </c>
      <c r="I32" s="18"/>
      <c r="J32" s="236">
        <f>J31*0.2</f>
        <v>60</v>
      </c>
      <c r="K32" s="236">
        <f>K31*0.2</f>
        <v>48</v>
      </c>
      <c r="L32" s="236">
        <f>L31*0.2</f>
        <v>36</v>
      </c>
    </row>
    <row r="33" s="1" customFormat="1" ht="42" customHeight="1" spans="1:12">
      <c r="A33" s="264" t="s">
        <v>1740</v>
      </c>
      <c r="B33" s="12" t="s">
        <v>1741</v>
      </c>
      <c r="C33" s="18" t="s">
        <v>1742</v>
      </c>
      <c r="D33" s="18"/>
      <c r="E33" s="18"/>
      <c r="F33" s="18"/>
      <c r="G33" s="18"/>
      <c r="H33" s="11" t="s">
        <v>19</v>
      </c>
      <c r="I33" s="18"/>
      <c r="J33" s="236">
        <f>J31</f>
        <v>300</v>
      </c>
      <c r="K33" s="236">
        <f>K31</f>
        <v>240</v>
      </c>
      <c r="L33" s="236">
        <f>L31</f>
        <v>180</v>
      </c>
    </row>
    <row r="34" s="1" customFormat="1" ht="42" customHeight="1" spans="1:12">
      <c r="A34" s="264" t="s">
        <v>1743</v>
      </c>
      <c r="B34" s="12" t="s">
        <v>1744</v>
      </c>
      <c r="C34" s="18" t="s">
        <v>1745</v>
      </c>
      <c r="D34" s="18"/>
      <c r="E34" s="18"/>
      <c r="F34" s="18"/>
      <c r="G34" s="18"/>
      <c r="H34" s="11" t="s">
        <v>19</v>
      </c>
      <c r="I34" s="18"/>
      <c r="J34" s="236">
        <f>J31*0.15</f>
        <v>45</v>
      </c>
      <c r="K34" s="236">
        <f>K31*0.15</f>
        <v>36</v>
      </c>
      <c r="L34" s="236">
        <f>L31*0.15</f>
        <v>27</v>
      </c>
    </row>
    <row r="35" s="1" customFormat="1" ht="97" customHeight="1" spans="1:12">
      <c r="A35" s="264">
        <v>18</v>
      </c>
      <c r="B35" s="12" t="s">
        <v>1746</v>
      </c>
      <c r="C35" s="18" t="s">
        <v>1747</v>
      </c>
      <c r="D35" s="18" t="s">
        <v>1748</v>
      </c>
      <c r="E35" s="18" t="s">
        <v>1749</v>
      </c>
      <c r="F35" s="18"/>
      <c r="G35" s="18"/>
      <c r="H35" s="11" t="s">
        <v>19</v>
      </c>
      <c r="I35" s="18"/>
      <c r="J35" s="236" t="s">
        <v>1750</v>
      </c>
      <c r="K35" s="236" t="s">
        <v>1751</v>
      </c>
      <c r="L35" s="236" t="s">
        <v>1752</v>
      </c>
    </row>
    <row r="36" s="1" customFormat="1" ht="41" customHeight="1" spans="1:12">
      <c r="A36" s="264" t="s">
        <v>1753</v>
      </c>
      <c r="B36" s="12" t="s">
        <v>1754</v>
      </c>
      <c r="C36" s="18" t="s">
        <v>1755</v>
      </c>
      <c r="D36" s="18"/>
      <c r="E36" s="18"/>
      <c r="F36" s="18"/>
      <c r="G36" s="18"/>
      <c r="H36" s="11" t="s">
        <v>19</v>
      </c>
      <c r="I36" s="18"/>
      <c r="J36" s="236" t="s">
        <v>1171</v>
      </c>
      <c r="K36" s="236" t="s">
        <v>1172</v>
      </c>
      <c r="L36" s="236" t="s">
        <v>1756</v>
      </c>
    </row>
    <row r="37" s="1" customFormat="1" ht="93" customHeight="1" spans="1:12">
      <c r="A37" s="264">
        <v>19</v>
      </c>
      <c r="B37" s="12" t="s">
        <v>1757</v>
      </c>
      <c r="C37" s="18" t="s">
        <v>1758</v>
      </c>
      <c r="D37" s="18" t="s">
        <v>1759</v>
      </c>
      <c r="E37" s="18" t="s">
        <v>1760</v>
      </c>
      <c r="F37" s="18"/>
      <c r="G37" s="18"/>
      <c r="H37" s="11" t="s">
        <v>19</v>
      </c>
      <c r="I37" s="18"/>
      <c r="J37" s="236" t="s">
        <v>1761</v>
      </c>
      <c r="K37" s="236" t="s">
        <v>1762</v>
      </c>
      <c r="L37" s="236" t="s">
        <v>1763</v>
      </c>
    </row>
    <row r="38" s="1" customFormat="1" ht="39" customHeight="1" spans="1:12">
      <c r="A38" s="264" t="s">
        <v>146</v>
      </c>
      <c r="B38" s="12" t="s">
        <v>1764</v>
      </c>
      <c r="C38" s="18" t="s">
        <v>1765</v>
      </c>
      <c r="D38" s="18"/>
      <c r="E38" s="18"/>
      <c r="F38" s="18"/>
      <c r="G38" s="18"/>
      <c r="H38" s="11" t="s">
        <v>19</v>
      </c>
      <c r="I38" s="18"/>
      <c r="J38" s="236" t="s">
        <v>1766</v>
      </c>
      <c r="K38" s="236" t="s">
        <v>1767</v>
      </c>
      <c r="L38" s="236" t="s">
        <v>1768</v>
      </c>
    </row>
    <row r="39" s="1" customFormat="1" ht="71.25" spans="1:12">
      <c r="A39" s="264">
        <v>20</v>
      </c>
      <c r="B39" s="12" t="s">
        <v>1769</v>
      </c>
      <c r="C39" s="18" t="s">
        <v>1770</v>
      </c>
      <c r="D39" s="18" t="s">
        <v>1771</v>
      </c>
      <c r="E39" s="18" t="s">
        <v>1772</v>
      </c>
      <c r="F39" s="18"/>
      <c r="G39" s="18"/>
      <c r="H39" s="11" t="s">
        <v>19</v>
      </c>
      <c r="I39" s="18"/>
      <c r="J39" s="236" t="s">
        <v>1773</v>
      </c>
      <c r="K39" s="236" t="s">
        <v>1774</v>
      </c>
      <c r="L39" s="236" t="s">
        <v>1775</v>
      </c>
    </row>
    <row r="40" s="1" customFormat="1" ht="39" customHeight="1" spans="1:12">
      <c r="A40" s="264" t="s">
        <v>153</v>
      </c>
      <c r="B40" s="12" t="s">
        <v>1776</v>
      </c>
      <c r="C40" s="18" t="s">
        <v>1777</v>
      </c>
      <c r="D40" s="18"/>
      <c r="E40" s="18"/>
      <c r="F40" s="18"/>
      <c r="G40" s="18"/>
      <c r="H40" s="11" t="s">
        <v>19</v>
      </c>
      <c r="I40" s="18"/>
      <c r="J40" s="236" t="s">
        <v>1778</v>
      </c>
      <c r="K40" s="236" t="s">
        <v>1779</v>
      </c>
      <c r="L40" s="236" t="s">
        <v>1347</v>
      </c>
    </row>
    <row r="41" s="1" customFormat="1" ht="93" customHeight="1" spans="1:12">
      <c r="A41" s="264">
        <v>21</v>
      </c>
      <c r="B41" s="12" t="s">
        <v>1780</v>
      </c>
      <c r="C41" s="18" t="s">
        <v>1781</v>
      </c>
      <c r="D41" s="18" t="s">
        <v>1782</v>
      </c>
      <c r="E41" s="18" t="s">
        <v>1783</v>
      </c>
      <c r="F41" s="18"/>
      <c r="G41" s="18"/>
      <c r="H41" s="11" t="s">
        <v>19</v>
      </c>
      <c r="I41" s="18"/>
      <c r="J41" s="236">
        <v>2000</v>
      </c>
      <c r="K41" s="236">
        <f>J41*0.8</f>
        <v>1600</v>
      </c>
      <c r="L41" s="236">
        <f>J41*0.6</f>
        <v>1200</v>
      </c>
    </row>
    <row r="42" s="1" customFormat="1" ht="35" customHeight="1" spans="1:12">
      <c r="A42" s="264" t="s">
        <v>159</v>
      </c>
      <c r="B42" s="12" t="s">
        <v>1784</v>
      </c>
      <c r="C42" s="18" t="s">
        <v>1785</v>
      </c>
      <c r="D42" s="18"/>
      <c r="E42" s="18"/>
      <c r="F42" s="18"/>
      <c r="G42" s="18"/>
      <c r="H42" s="11" t="s">
        <v>19</v>
      </c>
      <c r="I42" s="18"/>
      <c r="J42" s="236">
        <f>J41*0.15</f>
        <v>300</v>
      </c>
      <c r="K42" s="236">
        <f>K41*0.15</f>
        <v>240</v>
      </c>
      <c r="L42" s="236">
        <f>L41*0.15</f>
        <v>180</v>
      </c>
    </row>
    <row r="43" s="1" customFormat="1" ht="57" spans="1:12">
      <c r="A43" s="264">
        <v>22</v>
      </c>
      <c r="B43" s="12" t="s">
        <v>1786</v>
      </c>
      <c r="C43" s="18" t="s">
        <v>1787</v>
      </c>
      <c r="D43" s="18" t="s">
        <v>1788</v>
      </c>
      <c r="E43" s="18" t="s">
        <v>1789</v>
      </c>
      <c r="F43" s="18"/>
      <c r="G43" s="18"/>
      <c r="H43" s="11" t="s">
        <v>19</v>
      </c>
      <c r="I43" s="18"/>
      <c r="J43" s="236">
        <v>1800</v>
      </c>
      <c r="K43" s="236">
        <f>J43*0.8</f>
        <v>1440</v>
      </c>
      <c r="L43" s="236">
        <f>J43*0.6</f>
        <v>1080</v>
      </c>
    </row>
    <row r="44" s="1" customFormat="1" ht="41" customHeight="1" spans="1:12">
      <c r="A44" s="264" t="s">
        <v>166</v>
      </c>
      <c r="B44" s="12" t="s">
        <v>1790</v>
      </c>
      <c r="C44" s="18" t="s">
        <v>1791</v>
      </c>
      <c r="D44" s="18"/>
      <c r="E44" s="18"/>
      <c r="F44" s="18"/>
      <c r="G44" s="18"/>
      <c r="H44" s="11" t="s">
        <v>19</v>
      </c>
      <c r="I44" s="18"/>
      <c r="J44" s="236">
        <f>J43*0.15</f>
        <v>270</v>
      </c>
      <c r="K44" s="236">
        <f>K43*0.15</f>
        <v>216</v>
      </c>
      <c r="L44" s="236">
        <f>L43*0.15</f>
        <v>162</v>
      </c>
    </row>
    <row r="45" s="1" customFormat="1" ht="82" customHeight="1" spans="1:12">
      <c r="A45" s="264">
        <v>23</v>
      </c>
      <c r="B45" s="12" t="s">
        <v>1792</v>
      </c>
      <c r="C45" s="18" t="s">
        <v>1793</v>
      </c>
      <c r="D45" s="18" t="s">
        <v>1794</v>
      </c>
      <c r="E45" s="18" t="s">
        <v>1795</v>
      </c>
      <c r="F45" s="18" t="s">
        <v>1796</v>
      </c>
      <c r="G45" s="18"/>
      <c r="H45" s="11" t="s">
        <v>19</v>
      </c>
      <c r="I45" s="18" t="s">
        <v>1797</v>
      </c>
      <c r="J45" s="236">
        <v>3100</v>
      </c>
      <c r="K45" s="236">
        <f>J45*0.8</f>
        <v>2480</v>
      </c>
      <c r="L45" s="236">
        <f>J45*0.6</f>
        <v>1860</v>
      </c>
    </row>
    <row r="46" s="1" customFormat="1" ht="41" customHeight="1" spans="1:12">
      <c r="A46" s="264" t="s">
        <v>173</v>
      </c>
      <c r="B46" s="12" t="s">
        <v>1798</v>
      </c>
      <c r="C46" s="18" t="s">
        <v>1799</v>
      </c>
      <c r="D46" s="18"/>
      <c r="E46" s="18"/>
      <c r="F46" s="18"/>
      <c r="G46" s="18"/>
      <c r="H46" s="11" t="s">
        <v>19</v>
      </c>
      <c r="I46" s="18"/>
      <c r="J46" s="236">
        <f>J45*0.2</f>
        <v>620</v>
      </c>
      <c r="K46" s="236">
        <f>K45*0.2</f>
        <v>496</v>
      </c>
      <c r="L46" s="236">
        <f>L45*0.2</f>
        <v>372</v>
      </c>
    </row>
    <row r="47" s="1" customFormat="1" ht="43" customHeight="1" spans="1:12">
      <c r="A47" s="264" t="s">
        <v>1800</v>
      </c>
      <c r="B47" s="12" t="s">
        <v>1801</v>
      </c>
      <c r="C47" s="18" t="s">
        <v>1802</v>
      </c>
      <c r="D47" s="18"/>
      <c r="E47" s="18"/>
      <c r="F47" s="18"/>
      <c r="G47" s="18"/>
      <c r="H47" s="11" t="s">
        <v>19</v>
      </c>
      <c r="I47" s="18"/>
      <c r="J47" s="236">
        <f>J45*0.15</f>
        <v>465</v>
      </c>
      <c r="K47" s="236">
        <f>K45*0.15</f>
        <v>372</v>
      </c>
      <c r="L47" s="236">
        <f>L45*0.15</f>
        <v>279</v>
      </c>
    </row>
    <row r="48" s="1" customFormat="1" ht="57" spans="1:12">
      <c r="A48" s="264">
        <v>24</v>
      </c>
      <c r="B48" s="12" t="s">
        <v>1803</v>
      </c>
      <c r="C48" s="18" t="s">
        <v>1804</v>
      </c>
      <c r="D48" s="18" t="s">
        <v>1805</v>
      </c>
      <c r="E48" s="18" t="s">
        <v>1806</v>
      </c>
      <c r="F48" s="18"/>
      <c r="G48" s="18"/>
      <c r="H48" s="11" t="s">
        <v>19</v>
      </c>
      <c r="I48" s="18"/>
      <c r="J48" s="236">
        <v>3100</v>
      </c>
      <c r="K48" s="236">
        <f>J48*0.8</f>
        <v>2480</v>
      </c>
      <c r="L48" s="236">
        <f>J48*0.6</f>
        <v>1860</v>
      </c>
    </row>
    <row r="49" s="1" customFormat="1" ht="45" customHeight="1" spans="1:12">
      <c r="A49" s="264" t="s">
        <v>181</v>
      </c>
      <c r="B49" s="12" t="s">
        <v>1807</v>
      </c>
      <c r="C49" s="18" t="s">
        <v>1808</v>
      </c>
      <c r="D49" s="18"/>
      <c r="E49" s="18"/>
      <c r="F49" s="18"/>
      <c r="G49" s="18"/>
      <c r="H49" s="11" t="s">
        <v>19</v>
      </c>
      <c r="I49" s="18"/>
      <c r="J49" s="236">
        <f>J48*0.15</f>
        <v>465</v>
      </c>
      <c r="K49" s="236">
        <f>K48*0.15</f>
        <v>372</v>
      </c>
      <c r="L49" s="236">
        <f>L48*0.15</f>
        <v>279</v>
      </c>
    </row>
    <row r="50" s="1" customFormat="1" ht="97" customHeight="1" spans="1:12">
      <c r="A50" s="264">
        <v>25</v>
      </c>
      <c r="B50" s="12" t="s">
        <v>1809</v>
      </c>
      <c r="C50" s="18" t="s">
        <v>1810</v>
      </c>
      <c r="D50" s="18" t="s">
        <v>1811</v>
      </c>
      <c r="E50" s="18" t="s">
        <v>1812</v>
      </c>
      <c r="F50" s="18" t="s">
        <v>1813</v>
      </c>
      <c r="G50" s="18"/>
      <c r="H50" s="11" t="s">
        <v>19</v>
      </c>
      <c r="I50" s="18"/>
      <c r="J50" s="236">
        <v>3000</v>
      </c>
      <c r="K50" s="236">
        <f>J50*0.8</f>
        <v>2400</v>
      </c>
      <c r="L50" s="236">
        <f>J50*0.6</f>
        <v>1800</v>
      </c>
    </row>
    <row r="51" s="1" customFormat="1" ht="50" customHeight="1" spans="1:12">
      <c r="A51" s="264" t="s">
        <v>190</v>
      </c>
      <c r="B51" s="12" t="s">
        <v>1814</v>
      </c>
      <c r="C51" s="18" t="s">
        <v>1815</v>
      </c>
      <c r="D51" s="18"/>
      <c r="E51" s="18"/>
      <c r="F51" s="18"/>
      <c r="G51" s="18"/>
      <c r="H51" s="11" t="s">
        <v>19</v>
      </c>
      <c r="I51" s="18"/>
      <c r="J51" s="236">
        <f>J50*0.1</f>
        <v>300</v>
      </c>
      <c r="K51" s="236">
        <f>K50*0.1</f>
        <v>240</v>
      </c>
      <c r="L51" s="236">
        <f>L50*0.1</f>
        <v>180</v>
      </c>
    </row>
    <row r="52" s="1" customFormat="1" ht="42" customHeight="1" spans="1:12">
      <c r="A52" s="264" t="s">
        <v>193</v>
      </c>
      <c r="B52" s="12" t="s">
        <v>1816</v>
      </c>
      <c r="C52" s="18" t="s">
        <v>1817</v>
      </c>
      <c r="D52" s="18"/>
      <c r="E52" s="18"/>
      <c r="F52" s="18"/>
      <c r="G52" s="18"/>
      <c r="H52" s="11" t="s">
        <v>19</v>
      </c>
      <c r="I52" s="18"/>
      <c r="J52" s="236">
        <f>J50*0.15</f>
        <v>450</v>
      </c>
      <c r="K52" s="236">
        <f>K50*0.15</f>
        <v>360</v>
      </c>
      <c r="L52" s="236">
        <f>L50*0.15</f>
        <v>270</v>
      </c>
    </row>
    <row r="53" s="1" customFormat="1" ht="71.25" spans="1:12">
      <c r="A53" s="264">
        <v>26</v>
      </c>
      <c r="B53" s="12" t="s">
        <v>1818</v>
      </c>
      <c r="C53" s="18" t="s">
        <v>1819</v>
      </c>
      <c r="D53" s="18" t="s">
        <v>1820</v>
      </c>
      <c r="E53" s="18" t="s">
        <v>1821</v>
      </c>
      <c r="F53" s="18" t="s">
        <v>1813</v>
      </c>
      <c r="G53" s="18"/>
      <c r="H53" s="11" t="s">
        <v>19</v>
      </c>
      <c r="I53" s="18"/>
      <c r="J53" s="236">
        <v>3000</v>
      </c>
      <c r="K53" s="236">
        <f>J53*0.8</f>
        <v>2400</v>
      </c>
      <c r="L53" s="236">
        <f>J53*0.6</f>
        <v>1800</v>
      </c>
    </row>
    <row r="54" s="1" customFormat="1" ht="52" customHeight="1" spans="1:12">
      <c r="A54" s="264" t="s">
        <v>200</v>
      </c>
      <c r="B54" s="12" t="s">
        <v>1822</v>
      </c>
      <c r="C54" s="18" t="s">
        <v>1823</v>
      </c>
      <c r="D54" s="18"/>
      <c r="E54" s="18"/>
      <c r="F54" s="18"/>
      <c r="G54" s="18"/>
      <c r="H54" s="11" t="s">
        <v>19</v>
      </c>
      <c r="I54" s="18"/>
      <c r="J54" s="236">
        <f>J53*0.1</f>
        <v>300</v>
      </c>
      <c r="K54" s="236">
        <f>K53*0.1</f>
        <v>240</v>
      </c>
      <c r="L54" s="236">
        <f>L53*0.1</f>
        <v>180</v>
      </c>
    </row>
    <row r="55" s="1" customFormat="1" ht="42" customHeight="1" spans="1:12">
      <c r="A55" s="264" t="s">
        <v>1824</v>
      </c>
      <c r="B55" s="12" t="s">
        <v>1825</v>
      </c>
      <c r="C55" s="18" t="s">
        <v>1826</v>
      </c>
      <c r="D55" s="18"/>
      <c r="E55" s="18"/>
      <c r="F55" s="18"/>
      <c r="G55" s="18"/>
      <c r="H55" s="11" t="s">
        <v>19</v>
      </c>
      <c r="I55" s="18"/>
      <c r="J55" s="236">
        <f>J53*0.15</f>
        <v>450</v>
      </c>
      <c r="K55" s="236">
        <f>K53*0.15</f>
        <v>360</v>
      </c>
      <c r="L55" s="236">
        <f>L53*0.15</f>
        <v>270</v>
      </c>
    </row>
    <row r="56" s="1" customFormat="1" ht="71.25" spans="1:12">
      <c r="A56" s="264">
        <v>27</v>
      </c>
      <c r="B56" s="12" t="s">
        <v>1827</v>
      </c>
      <c r="C56" s="18" t="s">
        <v>1828</v>
      </c>
      <c r="D56" s="18" t="s">
        <v>1829</v>
      </c>
      <c r="E56" s="18" t="s">
        <v>1830</v>
      </c>
      <c r="F56" s="18"/>
      <c r="G56" s="18" t="s">
        <v>1831</v>
      </c>
      <c r="H56" s="11" t="s">
        <v>19</v>
      </c>
      <c r="I56" s="18"/>
      <c r="J56" s="236" t="s">
        <v>1832</v>
      </c>
      <c r="K56" s="236" t="s">
        <v>1833</v>
      </c>
      <c r="L56" s="236" t="s">
        <v>1834</v>
      </c>
    </row>
    <row r="57" s="1" customFormat="1" ht="46" customHeight="1" spans="1:12">
      <c r="A57" s="264" t="s">
        <v>207</v>
      </c>
      <c r="B57" s="12" t="s">
        <v>1835</v>
      </c>
      <c r="C57" s="18" t="s">
        <v>1836</v>
      </c>
      <c r="D57" s="18"/>
      <c r="E57" s="18"/>
      <c r="F57" s="18"/>
      <c r="G57" s="18"/>
      <c r="H57" s="11" t="s">
        <v>19</v>
      </c>
      <c r="I57" s="18"/>
      <c r="J57" s="236" t="s">
        <v>1832</v>
      </c>
      <c r="K57" s="236" t="s">
        <v>1833</v>
      </c>
      <c r="L57" s="236" t="s">
        <v>1834</v>
      </c>
    </row>
    <row r="58" s="1" customFormat="1" ht="46" customHeight="1" spans="1:12">
      <c r="A58" s="264" t="s">
        <v>1837</v>
      </c>
      <c r="B58" s="12" t="s">
        <v>1838</v>
      </c>
      <c r="C58" s="18" t="s">
        <v>1839</v>
      </c>
      <c r="D58" s="18"/>
      <c r="E58" s="18"/>
      <c r="F58" s="18"/>
      <c r="G58" s="18"/>
      <c r="H58" s="11" t="s">
        <v>19</v>
      </c>
      <c r="I58" s="18"/>
      <c r="J58" s="236" t="s">
        <v>1840</v>
      </c>
      <c r="K58" s="236" t="s">
        <v>1841</v>
      </c>
      <c r="L58" s="236" t="s">
        <v>1842</v>
      </c>
    </row>
    <row r="59" s="1" customFormat="1" ht="57" spans="1:12">
      <c r="A59" s="264">
        <v>28</v>
      </c>
      <c r="B59" s="12" t="s">
        <v>1843</v>
      </c>
      <c r="C59" s="18" t="s">
        <v>1844</v>
      </c>
      <c r="D59" s="18" t="s">
        <v>1845</v>
      </c>
      <c r="E59" s="18" t="s">
        <v>1846</v>
      </c>
      <c r="F59" s="18"/>
      <c r="G59" s="18"/>
      <c r="H59" s="11" t="s">
        <v>19</v>
      </c>
      <c r="I59" s="18"/>
      <c r="J59" s="236">
        <v>2500</v>
      </c>
      <c r="K59" s="236">
        <f>J59*0.8</f>
        <v>2000</v>
      </c>
      <c r="L59" s="236">
        <f>J59*0.6</f>
        <v>1500</v>
      </c>
    </row>
    <row r="60" s="1" customFormat="1" ht="52" customHeight="1" spans="1:12">
      <c r="A60" s="264" t="s">
        <v>214</v>
      </c>
      <c r="B60" s="12" t="s">
        <v>1847</v>
      </c>
      <c r="C60" s="18" t="s">
        <v>1848</v>
      </c>
      <c r="D60" s="18"/>
      <c r="E60" s="18"/>
      <c r="F60" s="18"/>
      <c r="G60" s="18"/>
      <c r="H60" s="11" t="s">
        <v>19</v>
      </c>
      <c r="I60" s="18"/>
      <c r="J60" s="236">
        <f>J59*0.15</f>
        <v>375</v>
      </c>
      <c r="K60" s="236">
        <f>K59*0.15</f>
        <v>300</v>
      </c>
      <c r="L60" s="236">
        <f>L59*0.15</f>
        <v>225</v>
      </c>
    </row>
    <row r="61" s="1" customFormat="1" ht="96" customHeight="1" spans="1:12">
      <c r="A61" s="264">
        <v>29</v>
      </c>
      <c r="B61" s="12" t="s">
        <v>1849</v>
      </c>
      <c r="C61" s="18" t="s">
        <v>1850</v>
      </c>
      <c r="D61" s="18" t="s">
        <v>1851</v>
      </c>
      <c r="E61" s="18" t="s">
        <v>1852</v>
      </c>
      <c r="F61" s="18"/>
      <c r="G61" s="18"/>
      <c r="H61" s="11" t="s">
        <v>19</v>
      </c>
      <c r="I61" s="18"/>
      <c r="J61" s="236">
        <v>3500</v>
      </c>
      <c r="K61" s="236">
        <f>J61*0.8</f>
        <v>2800</v>
      </c>
      <c r="L61" s="236">
        <f>J61*0.6</f>
        <v>2100</v>
      </c>
    </row>
    <row r="62" s="1" customFormat="1" ht="45" customHeight="1" spans="1:12">
      <c r="A62" s="264" t="s">
        <v>220</v>
      </c>
      <c r="B62" s="12" t="s">
        <v>1853</v>
      </c>
      <c r="C62" s="18" t="s">
        <v>1854</v>
      </c>
      <c r="D62" s="18"/>
      <c r="E62" s="18"/>
      <c r="F62" s="18"/>
      <c r="G62" s="18"/>
      <c r="H62" s="11" t="s">
        <v>19</v>
      </c>
      <c r="I62" s="18"/>
      <c r="J62" s="236">
        <f>J61*0.15</f>
        <v>525</v>
      </c>
      <c r="K62" s="236">
        <f>K61*0.15</f>
        <v>420</v>
      </c>
      <c r="L62" s="236">
        <f>L61*0.15</f>
        <v>315</v>
      </c>
    </row>
    <row r="63" s="1" customFormat="1" ht="81" customHeight="1" spans="1:12">
      <c r="A63" s="264">
        <v>30</v>
      </c>
      <c r="B63" s="12" t="s">
        <v>1855</v>
      </c>
      <c r="C63" s="18" t="s">
        <v>1856</v>
      </c>
      <c r="D63" s="18" t="s">
        <v>1857</v>
      </c>
      <c r="E63" s="18" t="s">
        <v>1858</v>
      </c>
      <c r="F63" s="18"/>
      <c r="G63" s="18"/>
      <c r="H63" s="11" t="s">
        <v>19</v>
      </c>
      <c r="I63" s="18"/>
      <c r="J63" s="236">
        <v>680</v>
      </c>
      <c r="K63" s="236">
        <f>J63*0.8</f>
        <v>544</v>
      </c>
      <c r="L63" s="236">
        <f>J63*0.6</f>
        <v>408</v>
      </c>
    </row>
    <row r="64" s="1" customFormat="1" ht="49" customHeight="1" spans="1:12">
      <c r="A64" s="264" t="s">
        <v>227</v>
      </c>
      <c r="B64" s="12" t="s">
        <v>1859</v>
      </c>
      <c r="C64" s="18" t="s">
        <v>1860</v>
      </c>
      <c r="D64" s="18"/>
      <c r="E64" s="18"/>
      <c r="F64" s="18"/>
      <c r="G64" s="18"/>
      <c r="H64" s="11" t="s">
        <v>19</v>
      </c>
      <c r="I64" s="18"/>
      <c r="J64" s="236">
        <f>J63*0.15</f>
        <v>102</v>
      </c>
      <c r="K64" s="236">
        <f>K63*0.15</f>
        <v>81.6</v>
      </c>
      <c r="L64" s="236">
        <f>L63*0.15</f>
        <v>61.2</v>
      </c>
    </row>
    <row r="65" s="1" customFormat="1" ht="57" spans="1:12">
      <c r="A65" s="264">
        <v>31</v>
      </c>
      <c r="B65" s="12" t="s">
        <v>1861</v>
      </c>
      <c r="C65" s="18" t="s">
        <v>1862</v>
      </c>
      <c r="D65" s="18" t="s">
        <v>1863</v>
      </c>
      <c r="E65" s="18" t="s">
        <v>1864</v>
      </c>
      <c r="F65" s="18"/>
      <c r="G65" s="18"/>
      <c r="H65" s="11" t="s">
        <v>19</v>
      </c>
      <c r="I65" s="18"/>
      <c r="J65" s="236">
        <v>680</v>
      </c>
      <c r="K65" s="236">
        <f>J65*0.8</f>
        <v>544</v>
      </c>
      <c r="L65" s="236">
        <f>J65*0.6</f>
        <v>408</v>
      </c>
    </row>
    <row r="66" s="1" customFormat="1" ht="59" customHeight="1" spans="1:12">
      <c r="A66" s="264" t="s">
        <v>235</v>
      </c>
      <c r="B66" s="266" t="s">
        <v>1865</v>
      </c>
      <c r="C66" s="18" t="s">
        <v>1866</v>
      </c>
      <c r="D66" s="18"/>
      <c r="E66" s="18"/>
      <c r="F66" s="18"/>
      <c r="G66" s="18"/>
      <c r="H66" s="11" t="s">
        <v>19</v>
      </c>
      <c r="I66" s="18"/>
      <c r="J66" s="236">
        <f>J65*0.15</f>
        <v>102</v>
      </c>
      <c r="K66" s="236">
        <f>K65*0.15</f>
        <v>81.6</v>
      </c>
      <c r="L66" s="236">
        <f>L65*0.15</f>
        <v>61.2</v>
      </c>
    </row>
    <row r="67" s="1" customFormat="1" ht="71.25" spans="1:12">
      <c r="A67" s="264">
        <v>32</v>
      </c>
      <c r="B67" s="12" t="s">
        <v>1867</v>
      </c>
      <c r="C67" s="18" t="s">
        <v>1868</v>
      </c>
      <c r="D67" s="18" t="s">
        <v>1869</v>
      </c>
      <c r="E67" s="18" t="s">
        <v>1870</v>
      </c>
      <c r="F67" s="18"/>
      <c r="G67" s="18"/>
      <c r="H67" s="11" t="s">
        <v>19</v>
      </c>
      <c r="I67" s="18"/>
      <c r="J67" s="236" t="s">
        <v>1871</v>
      </c>
      <c r="K67" s="236" t="s">
        <v>1752</v>
      </c>
      <c r="L67" s="236" t="s">
        <v>1073</v>
      </c>
    </row>
    <row r="68" s="1" customFormat="1" ht="48" customHeight="1" spans="1:12">
      <c r="A68" s="264" t="s">
        <v>245</v>
      </c>
      <c r="B68" s="12" t="s">
        <v>1872</v>
      </c>
      <c r="C68" s="18" t="s">
        <v>1873</v>
      </c>
      <c r="D68" s="18"/>
      <c r="E68" s="18"/>
      <c r="F68" s="18"/>
      <c r="G68" s="18"/>
      <c r="H68" s="11" t="s">
        <v>19</v>
      </c>
      <c r="I68" s="18"/>
      <c r="J68" s="236" t="s">
        <v>1874</v>
      </c>
      <c r="K68" s="236" t="s">
        <v>1756</v>
      </c>
      <c r="L68" s="236" t="s">
        <v>1061</v>
      </c>
    </row>
    <row r="69" s="1" customFormat="1" ht="82" customHeight="1" spans="1:12">
      <c r="A69" s="264">
        <v>33</v>
      </c>
      <c r="B69" s="12" t="s">
        <v>1875</v>
      </c>
      <c r="C69" s="18" t="s">
        <v>1876</v>
      </c>
      <c r="D69" s="18" t="s">
        <v>1877</v>
      </c>
      <c r="E69" s="18" t="s">
        <v>1878</v>
      </c>
      <c r="F69" s="18"/>
      <c r="G69" s="18"/>
      <c r="H69" s="11" t="s">
        <v>19</v>
      </c>
      <c r="I69" s="18"/>
      <c r="J69" s="236">
        <v>25</v>
      </c>
      <c r="K69" s="236">
        <f>J69*0.8</f>
        <v>20</v>
      </c>
      <c r="L69" s="236">
        <f>J69*0.6</f>
        <v>15</v>
      </c>
    </row>
    <row r="70" s="1" customFormat="1" ht="82" customHeight="1" spans="1:12">
      <c r="A70" s="264">
        <v>34</v>
      </c>
      <c r="B70" s="12" t="s">
        <v>1879</v>
      </c>
      <c r="C70" s="18" t="s">
        <v>1880</v>
      </c>
      <c r="D70" s="18" t="s">
        <v>1881</v>
      </c>
      <c r="E70" s="18" t="s">
        <v>1882</v>
      </c>
      <c r="F70" s="18"/>
      <c r="G70" s="18"/>
      <c r="H70" s="11" t="s">
        <v>19</v>
      </c>
      <c r="I70" s="18"/>
      <c r="J70" s="236" t="s">
        <v>1761</v>
      </c>
      <c r="K70" s="236" t="s">
        <v>1762</v>
      </c>
      <c r="L70" s="236" t="s">
        <v>1763</v>
      </c>
    </row>
    <row r="71" s="1" customFormat="1" ht="51" customHeight="1" spans="1:12">
      <c r="A71" s="264" t="s">
        <v>268</v>
      </c>
      <c r="B71" s="12" t="s">
        <v>1883</v>
      </c>
      <c r="C71" s="18" t="s">
        <v>1884</v>
      </c>
      <c r="D71" s="18"/>
      <c r="E71" s="18"/>
      <c r="F71" s="18"/>
      <c r="G71" s="18"/>
      <c r="H71" s="11" t="s">
        <v>19</v>
      </c>
      <c r="I71" s="18"/>
      <c r="J71" s="236" t="s">
        <v>1766</v>
      </c>
      <c r="K71" s="236" t="s">
        <v>1767</v>
      </c>
      <c r="L71" s="236" t="s">
        <v>1768</v>
      </c>
    </row>
    <row r="72" s="1" customFormat="1" ht="84" customHeight="1" spans="1:12">
      <c r="A72" s="264">
        <v>35</v>
      </c>
      <c r="B72" s="12" t="s">
        <v>1885</v>
      </c>
      <c r="C72" s="18" t="s">
        <v>1886</v>
      </c>
      <c r="D72" s="18" t="s">
        <v>1887</v>
      </c>
      <c r="E72" s="18" t="s">
        <v>1888</v>
      </c>
      <c r="F72" s="18"/>
      <c r="G72" s="18"/>
      <c r="H72" s="11" t="s">
        <v>19</v>
      </c>
      <c r="I72" s="18"/>
      <c r="J72" s="236" t="s">
        <v>1750</v>
      </c>
      <c r="K72" s="236" t="s">
        <v>1751</v>
      </c>
      <c r="L72" s="236" t="s">
        <v>1752</v>
      </c>
    </row>
    <row r="73" s="1" customFormat="1" ht="48" customHeight="1" spans="1:12">
      <c r="A73" s="264" t="s">
        <v>277</v>
      </c>
      <c r="B73" s="12" t="s">
        <v>1889</v>
      </c>
      <c r="C73" s="18" t="s">
        <v>1890</v>
      </c>
      <c r="D73" s="18"/>
      <c r="E73" s="18"/>
      <c r="F73" s="18"/>
      <c r="G73" s="18"/>
      <c r="H73" s="11" t="s">
        <v>19</v>
      </c>
      <c r="I73" s="18"/>
      <c r="J73" s="236" t="s">
        <v>1171</v>
      </c>
      <c r="K73" s="236" t="s">
        <v>1172</v>
      </c>
      <c r="L73" s="236" t="s">
        <v>1756</v>
      </c>
    </row>
    <row r="74" s="1" customFormat="1" ht="57" spans="1:12">
      <c r="A74" s="264">
        <v>36</v>
      </c>
      <c r="B74" s="12" t="s">
        <v>1891</v>
      </c>
      <c r="C74" s="18" t="s">
        <v>1892</v>
      </c>
      <c r="D74" s="18" t="s">
        <v>1893</v>
      </c>
      <c r="E74" s="18" t="s">
        <v>1894</v>
      </c>
      <c r="F74" s="18" t="s">
        <v>1895</v>
      </c>
      <c r="G74" s="18"/>
      <c r="H74" s="11" t="s">
        <v>19</v>
      </c>
      <c r="I74" s="18"/>
      <c r="J74" s="236">
        <v>1800</v>
      </c>
      <c r="K74" s="236">
        <f>J74*0.8</f>
        <v>1440</v>
      </c>
      <c r="L74" s="236">
        <f>J74*0.6</f>
        <v>1080</v>
      </c>
    </row>
    <row r="75" s="1" customFormat="1" ht="48" customHeight="1" spans="1:12">
      <c r="A75" s="264" t="s">
        <v>286</v>
      </c>
      <c r="B75" s="12" t="s">
        <v>1896</v>
      </c>
      <c r="C75" s="18" t="s">
        <v>1897</v>
      </c>
      <c r="D75" s="18"/>
      <c r="E75" s="18"/>
      <c r="F75" s="18"/>
      <c r="G75" s="18"/>
      <c r="H75" s="11" t="s">
        <v>19</v>
      </c>
      <c r="I75" s="18"/>
      <c r="J75" s="236">
        <f>J74*0.3</f>
        <v>540</v>
      </c>
      <c r="K75" s="236">
        <f>K74*0.3</f>
        <v>432</v>
      </c>
      <c r="L75" s="236">
        <f>L74*0.3</f>
        <v>324</v>
      </c>
    </row>
    <row r="76" s="1" customFormat="1" ht="48" customHeight="1" spans="1:12">
      <c r="A76" s="264" t="s">
        <v>289</v>
      </c>
      <c r="B76" s="12" t="s">
        <v>1898</v>
      </c>
      <c r="C76" s="18" t="s">
        <v>1899</v>
      </c>
      <c r="D76" s="18"/>
      <c r="E76" s="18"/>
      <c r="F76" s="18"/>
      <c r="G76" s="18"/>
      <c r="H76" s="11" t="s">
        <v>19</v>
      </c>
      <c r="I76" s="18"/>
      <c r="J76" s="236">
        <f>J74*0.15</f>
        <v>270</v>
      </c>
      <c r="K76" s="236">
        <f>K74*0.15</f>
        <v>216</v>
      </c>
      <c r="L76" s="236">
        <f>L74*0.15</f>
        <v>162</v>
      </c>
    </row>
    <row r="77" s="1" customFormat="1" ht="82" customHeight="1" spans="1:12">
      <c r="A77" s="264">
        <v>37</v>
      </c>
      <c r="B77" s="12" t="s">
        <v>1900</v>
      </c>
      <c r="C77" s="18" t="s">
        <v>1901</v>
      </c>
      <c r="D77" s="249" t="s">
        <v>1902</v>
      </c>
      <c r="E77" s="249" t="s">
        <v>1894</v>
      </c>
      <c r="F77" s="18"/>
      <c r="G77" s="18"/>
      <c r="H77" s="11" t="s">
        <v>19</v>
      </c>
      <c r="I77" s="18"/>
      <c r="J77" s="236">
        <v>2500</v>
      </c>
      <c r="K77" s="236">
        <f>J77*0.8</f>
        <v>2000</v>
      </c>
      <c r="L77" s="236">
        <f>J77*0.6</f>
        <v>1500</v>
      </c>
    </row>
    <row r="78" s="1" customFormat="1" ht="33" customHeight="1" spans="1:12">
      <c r="A78" s="264" t="s">
        <v>295</v>
      </c>
      <c r="B78" s="12" t="s">
        <v>1903</v>
      </c>
      <c r="C78" s="18" t="s">
        <v>1904</v>
      </c>
      <c r="D78" s="249"/>
      <c r="E78" s="249"/>
      <c r="F78" s="18"/>
      <c r="G78" s="18"/>
      <c r="H78" s="11" t="s">
        <v>19</v>
      </c>
      <c r="I78" s="18"/>
      <c r="J78" s="236">
        <f>J77*0.15</f>
        <v>375</v>
      </c>
      <c r="K78" s="236">
        <f>K77*0.15</f>
        <v>300</v>
      </c>
      <c r="L78" s="236">
        <f>L77*0.15</f>
        <v>225</v>
      </c>
    </row>
    <row r="79" s="1" customFormat="1" ht="71.25" spans="1:12">
      <c r="A79" s="264">
        <v>38</v>
      </c>
      <c r="B79" s="12" t="s">
        <v>1905</v>
      </c>
      <c r="C79" s="18" t="s">
        <v>1906</v>
      </c>
      <c r="D79" s="18" t="s">
        <v>1907</v>
      </c>
      <c r="E79" s="18" t="s">
        <v>1908</v>
      </c>
      <c r="F79" s="18" t="s">
        <v>1909</v>
      </c>
      <c r="G79" s="18"/>
      <c r="H79" s="11" t="s">
        <v>19</v>
      </c>
      <c r="I79" s="18" t="s">
        <v>1910</v>
      </c>
      <c r="J79" s="236">
        <v>4500</v>
      </c>
      <c r="K79" s="236">
        <f>J79*0.8</f>
        <v>3600</v>
      </c>
      <c r="L79" s="236">
        <f>J79*0.6</f>
        <v>2700</v>
      </c>
    </row>
    <row r="80" s="1" customFormat="1" ht="60" customHeight="1" spans="1:12">
      <c r="A80" s="264" t="s">
        <v>307</v>
      </c>
      <c r="B80" s="12" t="s">
        <v>1911</v>
      </c>
      <c r="C80" s="18" t="s">
        <v>1912</v>
      </c>
      <c r="D80" s="18"/>
      <c r="E80" s="18"/>
      <c r="F80" s="18"/>
      <c r="G80" s="18"/>
      <c r="H80" s="11" t="s">
        <v>19</v>
      </c>
      <c r="I80" s="18"/>
      <c r="J80" s="236">
        <f>J79*0.12</f>
        <v>540</v>
      </c>
      <c r="K80" s="236">
        <f>K79*0.12</f>
        <v>432</v>
      </c>
      <c r="L80" s="236">
        <f>L79*0.12</f>
        <v>324</v>
      </c>
    </row>
    <row r="81" s="1" customFormat="1" ht="50" customHeight="1" spans="1:12">
      <c r="A81" s="264" t="s">
        <v>304</v>
      </c>
      <c r="B81" s="12" t="s">
        <v>1913</v>
      </c>
      <c r="C81" s="18" t="s">
        <v>1914</v>
      </c>
      <c r="D81" s="18"/>
      <c r="E81" s="18"/>
      <c r="F81" s="18"/>
      <c r="G81" s="18"/>
      <c r="H81" s="11" t="s">
        <v>19</v>
      </c>
      <c r="I81" s="18"/>
      <c r="J81" s="236">
        <f>J79*0.15</f>
        <v>675</v>
      </c>
      <c r="K81" s="236">
        <f>K79*0.15</f>
        <v>540</v>
      </c>
      <c r="L81" s="236">
        <f>L79*0.15</f>
        <v>405</v>
      </c>
    </row>
    <row r="82" s="1" customFormat="1" ht="71.25" spans="1:12">
      <c r="A82" s="264">
        <v>39</v>
      </c>
      <c r="B82" s="12" t="s">
        <v>1915</v>
      </c>
      <c r="C82" s="18" t="s">
        <v>1916</v>
      </c>
      <c r="D82" s="18" t="s">
        <v>1917</v>
      </c>
      <c r="E82" s="18" t="s">
        <v>1918</v>
      </c>
      <c r="F82" s="18"/>
      <c r="G82" s="18"/>
      <c r="H82" s="11" t="s">
        <v>19</v>
      </c>
      <c r="I82" s="18"/>
      <c r="J82" s="236" t="s">
        <v>1752</v>
      </c>
      <c r="K82" s="236" t="s">
        <v>1919</v>
      </c>
      <c r="L82" s="236" t="s">
        <v>1075</v>
      </c>
    </row>
    <row r="83" s="1" customFormat="1" ht="48" customHeight="1" spans="1:12">
      <c r="A83" s="264" t="s">
        <v>315</v>
      </c>
      <c r="B83" s="12" t="s">
        <v>1920</v>
      </c>
      <c r="C83" s="18" t="s">
        <v>1921</v>
      </c>
      <c r="D83" s="18"/>
      <c r="E83" s="18"/>
      <c r="F83" s="18"/>
      <c r="G83" s="18"/>
      <c r="H83" s="11" t="s">
        <v>19</v>
      </c>
      <c r="I83" s="18"/>
      <c r="J83" s="236" t="s">
        <v>1756</v>
      </c>
      <c r="K83" s="236" t="s">
        <v>1922</v>
      </c>
      <c r="L83" s="236" t="s">
        <v>1923</v>
      </c>
    </row>
    <row r="84" s="1" customFormat="1" ht="57" spans="1:12">
      <c r="A84" s="264">
        <v>40</v>
      </c>
      <c r="B84" s="12" t="s">
        <v>1924</v>
      </c>
      <c r="C84" s="18" t="s">
        <v>1925</v>
      </c>
      <c r="D84" s="18" t="s">
        <v>1926</v>
      </c>
      <c r="E84" s="18" t="s">
        <v>1864</v>
      </c>
      <c r="F84" s="18"/>
      <c r="G84" s="18"/>
      <c r="H84" s="11" t="s">
        <v>19</v>
      </c>
      <c r="I84" s="18"/>
      <c r="J84" s="236" t="s">
        <v>1752</v>
      </c>
      <c r="K84" s="236" t="s">
        <v>1919</v>
      </c>
      <c r="L84" s="236" t="s">
        <v>1075</v>
      </c>
    </row>
    <row r="85" s="1" customFormat="1" ht="38" customHeight="1" spans="1:12">
      <c r="A85" s="264" t="s">
        <v>326</v>
      </c>
      <c r="B85" s="12" t="s">
        <v>1927</v>
      </c>
      <c r="C85" s="18" t="s">
        <v>1928</v>
      </c>
      <c r="D85" s="18"/>
      <c r="E85" s="18"/>
      <c r="F85" s="18"/>
      <c r="G85" s="18"/>
      <c r="H85" s="11" t="s">
        <v>19</v>
      </c>
      <c r="I85" s="18"/>
      <c r="J85" s="236" t="s">
        <v>1756</v>
      </c>
      <c r="K85" s="236" t="s">
        <v>1922</v>
      </c>
      <c r="L85" s="236" t="s">
        <v>1923</v>
      </c>
    </row>
    <row r="86" s="1" customFormat="1" ht="71.25" spans="1:12">
      <c r="A86" s="264">
        <v>41</v>
      </c>
      <c r="B86" s="12" t="s">
        <v>1929</v>
      </c>
      <c r="C86" s="18" t="s">
        <v>1930</v>
      </c>
      <c r="D86" s="18" t="s">
        <v>1931</v>
      </c>
      <c r="E86" s="18" t="s">
        <v>1932</v>
      </c>
      <c r="F86" s="18"/>
      <c r="G86" s="18"/>
      <c r="H86" s="11" t="s">
        <v>19</v>
      </c>
      <c r="I86" s="18"/>
      <c r="J86" s="236">
        <v>1300</v>
      </c>
      <c r="K86" s="236">
        <f>J86*0.8</f>
        <v>1040</v>
      </c>
      <c r="L86" s="236">
        <f>J86*0.6</f>
        <v>780</v>
      </c>
    </row>
    <row r="87" s="1" customFormat="1" ht="45" customHeight="1" spans="1:12">
      <c r="A87" s="264" t="s">
        <v>333</v>
      </c>
      <c r="B87" s="12" t="s">
        <v>1933</v>
      </c>
      <c r="C87" s="18" t="s">
        <v>1934</v>
      </c>
      <c r="D87" s="18"/>
      <c r="E87" s="18"/>
      <c r="F87" s="18"/>
      <c r="G87" s="18"/>
      <c r="H87" s="11" t="s">
        <v>19</v>
      </c>
      <c r="I87" s="18"/>
      <c r="J87" s="236">
        <f>J86*0.15</f>
        <v>195</v>
      </c>
      <c r="K87" s="236">
        <f>K86*0.15</f>
        <v>156</v>
      </c>
      <c r="L87" s="236">
        <f>L86*0.15</f>
        <v>117</v>
      </c>
    </row>
    <row r="88" s="1" customFormat="1" ht="57" spans="1:12">
      <c r="A88" s="264">
        <v>42</v>
      </c>
      <c r="B88" s="12" t="s">
        <v>1935</v>
      </c>
      <c r="C88" s="18" t="s">
        <v>1936</v>
      </c>
      <c r="D88" s="18" t="s">
        <v>1937</v>
      </c>
      <c r="E88" s="18" t="s">
        <v>1938</v>
      </c>
      <c r="F88" s="18"/>
      <c r="G88" s="18"/>
      <c r="H88" s="11" t="s">
        <v>19</v>
      </c>
      <c r="I88" s="18"/>
      <c r="J88" s="236">
        <v>2150</v>
      </c>
      <c r="K88" s="236">
        <f>J88*0.8</f>
        <v>1720</v>
      </c>
      <c r="L88" s="236">
        <f>J88*0.6</f>
        <v>1290</v>
      </c>
    </row>
    <row r="89" s="1" customFormat="1" ht="42" customHeight="1" spans="1:12">
      <c r="A89" s="264" t="s">
        <v>341</v>
      </c>
      <c r="B89" s="12" t="s">
        <v>1939</v>
      </c>
      <c r="C89" s="18" t="s">
        <v>1940</v>
      </c>
      <c r="D89" s="18"/>
      <c r="E89" s="18"/>
      <c r="F89" s="18"/>
      <c r="G89" s="18"/>
      <c r="H89" s="11" t="s">
        <v>19</v>
      </c>
      <c r="I89" s="18"/>
      <c r="J89" s="236">
        <f>J88*0.15</f>
        <v>322.5</v>
      </c>
      <c r="K89" s="236">
        <f>K88*0.15</f>
        <v>258</v>
      </c>
      <c r="L89" s="236">
        <f>L88*0.15</f>
        <v>193.5</v>
      </c>
    </row>
    <row r="90" s="1" customFormat="1" ht="71.25" spans="1:12">
      <c r="A90" s="264">
        <v>43</v>
      </c>
      <c r="B90" s="12" t="s">
        <v>1941</v>
      </c>
      <c r="C90" s="18" t="s">
        <v>1942</v>
      </c>
      <c r="D90" s="18" t="s">
        <v>1943</v>
      </c>
      <c r="E90" s="18" t="s">
        <v>1944</v>
      </c>
      <c r="F90" s="18"/>
      <c r="G90" s="18"/>
      <c r="H90" s="11" t="s">
        <v>19</v>
      </c>
      <c r="I90" s="18"/>
      <c r="J90" s="236">
        <v>100</v>
      </c>
      <c r="K90" s="236">
        <f>J90*0.8</f>
        <v>80</v>
      </c>
      <c r="L90" s="236">
        <f>J90*0.6</f>
        <v>60</v>
      </c>
    </row>
    <row r="91" s="1" customFormat="1" ht="44" customHeight="1" spans="1:12">
      <c r="A91" s="264" t="s">
        <v>348</v>
      </c>
      <c r="B91" s="12" t="s">
        <v>1945</v>
      </c>
      <c r="C91" s="18" t="s">
        <v>1946</v>
      </c>
      <c r="D91" s="18"/>
      <c r="E91" s="18"/>
      <c r="F91" s="18"/>
      <c r="G91" s="18"/>
      <c r="H91" s="11" t="s">
        <v>19</v>
      </c>
      <c r="I91" s="18"/>
      <c r="J91" s="236">
        <f>J90*0.15</f>
        <v>15</v>
      </c>
      <c r="K91" s="236">
        <f>K90*0.15</f>
        <v>12</v>
      </c>
      <c r="L91" s="236">
        <f>L90*0.15</f>
        <v>9</v>
      </c>
    </row>
    <row r="92" s="1" customFormat="1" ht="77" customHeight="1" spans="1:12">
      <c r="A92" s="264">
        <v>44</v>
      </c>
      <c r="B92" s="12" t="s">
        <v>1947</v>
      </c>
      <c r="C92" s="18" t="s">
        <v>1948</v>
      </c>
      <c r="D92" s="18" t="s">
        <v>1949</v>
      </c>
      <c r="E92" s="18" t="s">
        <v>1950</v>
      </c>
      <c r="F92" s="18"/>
      <c r="G92" s="18"/>
      <c r="H92" s="11" t="s">
        <v>19</v>
      </c>
      <c r="I92" s="18"/>
      <c r="J92" s="236">
        <v>2050</v>
      </c>
      <c r="K92" s="236">
        <f>J92*0.8</f>
        <v>1640</v>
      </c>
      <c r="L92" s="236">
        <f>J92*0.6</f>
        <v>1230</v>
      </c>
    </row>
    <row r="93" s="1" customFormat="1" ht="28.5" spans="1:12">
      <c r="A93" s="264" t="s">
        <v>354</v>
      </c>
      <c r="B93" s="12" t="s">
        <v>1951</v>
      </c>
      <c r="C93" s="18" t="s">
        <v>1952</v>
      </c>
      <c r="D93" s="18"/>
      <c r="E93" s="18"/>
      <c r="F93" s="18"/>
      <c r="G93" s="18"/>
      <c r="H93" s="11" t="s">
        <v>19</v>
      </c>
      <c r="I93" s="18"/>
      <c r="J93" s="236">
        <f>J92*0.15</f>
        <v>307.5</v>
      </c>
      <c r="K93" s="236">
        <f>K92*0.15</f>
        <v>246</v>
      </c>
      <c r="L93" s="236">
        <f>L92*0.15</f>
        <v>184.5</v>
      </c>
    </row>
    <row r="94" s="1" customFormat="1" ht="74" customHeight="1" spans="1:12">
      <c r="A94" s="264">
        <v>45</v>
      </c>
      <c r="B94" s="12" t="s">
        <v>1953</v>
      </c>
      <c r="C94" s="18" t="s">
        <v>1954</v>
      </c>
      <c r="D94" s="18" t="s">
        <v>1955</v>
      </c>
      <c r="E94" s="18" t="s">
        <v>1950</v>
      </c>
      <c r="F94" s="18"/>
      <c r="G94" s="18"/>
      <c r="H94" s="11" t="s">
        <v>19</v>
      </c>
      <c r="I94" s="18" t="s">
        <v>1956</v>
      </c>
      <c r="J94" s="236">
        <v>2550</v>
      </c>
      <c r="K94" s="236">
        <f>J94*0.8</f>
        <v>2040</v>
      </c>
      <c r="L94" s="236">
        <f>J94*0.6</f>
        <v>1530</v>
      </c>
    </row>
    <row r="95" s="1" customFormat="1" ht="39" customHeight="1" spans="1:12">
      <c r="A95" s="264" t="s">
        <v>361</v>
      </c>
      <c r="B95" s="12" t="s">
        <v>1957</v>
      </c>
      <c r="C95" s="18" t="s">
        <v>1958</v>
      </c>
      <c r="D95" s="18"/>
      <c r="E95" s="18"/>
      <c r="F95" s="18"/>
      <c r="G95" s="18"/>
      <c r="H95" s="11" t="s">
        <v>19</v>
      </c>
      <c r="I95" s="18"/>
      <c r="J95" s="236">
        <f>J94*0.15</f>
        <v>382.5</v>
      </c>
      <c r="K95" s="236">
        <f>K94*0.15</f>
        <v>306</v>
      </c>
      <c r="L95" s="236">
        <f>L94*0.15</f>
        <v>229.5</v>
      </c>
    </row>
    <row r="96" s="1" customFormat="1" ht="57" spans="1:12">
      <c r="A96" s="264">
        <v>46</v>
      </c>
      <c r="B96" s="12" t="s">
        <v>1959</v>
      </c>
      <c r="C96" s="18" t="s">
        <v>1960</v>
      </c>
      <c r="D96" s="18" t="s">
        <v>1961</v>
      </c>
      <c r="E96" s="18" t="s">
        <v>1962</v>
      </c>
      <c r="F96" s="18" t="s">
        <v>1963</v>
      </c>
      <c r="G96" s="18"/>
      <c r="H96" s="11" t="s">
        <v>19</v>
      </c>
      <c r="I96" s="18"/>
      <c r="J96" s="236">
        <v>3000</v>
      </c>
      <c r="K96" s="236">
        <f>J96*0.8</f>
        <v>2400</v>
      </c>
      <c r="L96" s="236">
        <f>J96*0.6</f>
        <v>1800</v>
      </c>
    </row>
    <row r="97" s="1" customFormat="1" ht="48" customHeight="1" spans="1:12">
      <c r="A97" s="264" t="s">
        <v>369</v>
      </c>
      <c r="B97" s="12" t="s">
        <v>1964</v>
      </c>
      <c r="C97" s="18" t="s">
        <v>1965</v>
      </c>
      <c r="D97" s="18"/>
      <c r="E97" s="18"/>
      <c r="F97" s="18"/>
      <c r="G97" s="18"/>
      <c r="H97" s="11" t="s">
        <v>19</v>
      </c>
      <c r="I97" s="18"/>
      <c r="J97" s="236">
        <f>J96*0.2</f>
        <v>600</v>
      </c>
      <c r="K97" s="236">
        <f>K96*0.2</f>
        <v>480</v>
      </c>
      <c r="L97" s="236">
        <f>L96*0.2</f>
        <v>360</v>
      </c>
    </row>
    <row r="98" s="1" customFormat="1" ht="37" customHeight="1" spans="1:12">
      <c r="A98" s="264" t="s">
        <v>1966</v>
      </c>
      <c r="B98" s="12" t="s">
        <v>1967</v>
      </c>
      <c r="C98" s="18" t="s">
        <v>1968</v>
      </c>
      <c r="D98" s="18"/>
      <c r="E98" s="18"/>
      <c r="F98" s="18"/>
      <c r="G98" s="18"/>
      <c r="H98" s="11" t="s">
        <v>19</v>
      </c>
      <c r="I98" s="18"/>
      <c r="J98" s="236">
        <f>J96*0.5</f>
        <v>1500</v>
      </c>
      <c r="K98" s="236">
        <f>K96*0.5</f>
        <v>1200</v>
      </c>
      <c r="L98" s="236">
        <f>L96*0.5</f>
        <v>900</v>
      </c>
    </row>
    <row r="99" s="1" customFormat="1" ht="37" customHeight="1" spans="1:12">
      <c r="A99" s="264" t="s">
        <v>1969</v>
      </c>
      <c r="B99" s="12" t="s">
        <v>1970</v>
      </c>
      <c r="C99" s="18" t="s">
        <v>1971</v>
      </c>
      <c r="D99" s="18"/>
      <c r="E99" s="18"/>
      <c r="F99" s="18"/>
      <c r="G99" s="18"/>
      <c r="H99" s="11" t="s">
        <v>19</v>
      </c>
      <c r="I99" s="18"/>
      <c r="J99" s="236">
        <f>J96*0.15</f>
        <v>450</v>
      </c>
      <c r="K99" s="236">
        <f>K96*0.15</f>
        <v>360</v>
      </c>
      <c r="L99" s="236">
        <f>L96*0.15</f>
        <v>270</v>
      </c>
    </row>
    <row r="100" s="1" customFormat="1" ht="71.25" spans="1:12">
      <c r="A100" s="264">
        <v>47</v>
      </c>
      <c r="B100" s="12" t="s">
        <v>1972</v>
      </c>
      <c r="C100" s="18" t="s">
        <v>1973</v>
      </c>
      <c r="D100" s="18" t="s">
        <v>1974</v>
      </c>
      <c r="E100" s="18" t="s">
        <v>1975</v>
      </c>
      <c r="F100" s="18"/>
      <c r="G100" s="18"/>
      <c r="H100" s="11" t="s">
        <v>19</v>
      </c>
      <c r="I100" s="18"/>
      <c r="J100" s="236">
        <v>1900</v>
      </c>
      <c r="K100" s="236">
        <f>J100*0.8</f>
        <v>1520</v>
      </c>
      <c r="L100" s="236">
        <f>J100*0.6</f>
        <v>1140</v>
      </c>
    </row>
    <row r="101" s="1" customFormat="1" ht="39" customHeight="1" spans="1:12">
      <c r="A101" s="264" t="s">
        <v>376</v>
      </c>
      <c r="B101" s="12" t="s">
        <v>1976</v>
      </c>
      <c r="C101" s="18" t="s">
        <v>1977</v>
      </c>
      <c r="D101" s="18"/>
      <c r="E101" s="18"/>
      <c r="F101" s="18"/>
      <c r="G101" s="18"/>
      <c r="H101" s="11" t="s">
        <v>19</v>
      </c>
      <c r="I101" s="18"/>
      <c r="J101" s="236">
        <f>J100*0.15</f>
        <v>285</v>
      </c>
      <c r="K101" s="236">
        <f>K100*0.15</f>
        <v>228</v>
      </c>
      <c r="L101" s="236">
        <f>L100*0.15</f>
        <v>171</v>
      </c>
    </row>
    <row r="102" s="1" customFormat="1" ht="104" customHeight="1" spans="1:12">
      <c r="A102" s="264">
        <v>48</v>
      </c>
      <c r="B102" s="12" t="s">
        <v>1978</v>
      </c>
      <c r="C102" s="18" t="s">
        <v>1979</v>
      </c>
      <c r="D102" s="18" t="s">
        <v>1980</v>
      </c>
      <c r="E102" s="18" t="s">
        <v>1975</v>
      </c>
      <c r="F102" s="18"/>
      <c r="G102" s="18"/>
      <c r="H102" s="11" t="s">
        <v>19</v>
      </c>
      <c r="I102" s="18" t="s">
        <v>1981</v>
      </c>
      <c r="J102" s="236">
        <v>2850</v>
      </c>
      <c r="K102" s="236">
        <f>J102*0.8</f>
        <v>2280</v>
      </c>
      <c r="L102" s="236">
        <f>J102*0.6</f>
        <v>1710</v>
      </c>
    </row>
    <row r="103" s="1" customFormat="1" ht="48" customHeight="1" spans="1:12">
      <c r="A103" s="264" t="s">
        <v>382</v>
      </c>
      <c r="B103" s="12" t="s">
        <v>1982</v>
      </c>
      <c r="C103" s="18" t="s">
        <v>1983</v>
      </c>
      <c r="D103" s="18"/>
      <c r="E103" s="18"/>
      <c r="F103" s="18"/>
      <c r="G103" s="18"/>
      <c r="H103" s="11" t="s">
        <v>19</v>
      </c>
      <c r="I103" s="18"/>
      <c r="J103" s="236">
        <f>J102*0.15</f>
        <v>427.5</v>
      </c>
      <c r="K103" s="236">
        <f>K102*0.15</f>
        <v>342</v>
      </c>
      <c r="L103" s="236">
        <f>L102*0.15</f>
        <v>256.5</v>
      </c>
    </row>
    <row r="104" s="1" customFormat="1" ht="57" spans="1:12">
      <c r="A104" s="264">
        <v>49</v>
      </c>
      <c r="B104" s="12" t="s">
        <v>1984</v>
      </c>
      <c r="C104" s="18" t="s">
        <v>1985</v>
      </c>
      <c r="D104" s="18" t="s">
        <v>1986</v>
      </c>
      <c r="E104" s="18" t="s">
        <v>1987</v>
      </c>
      <c r="F104" s="18"/>
      <c r="G104" s="18"/>
      <c r="H104" s="11" t="s">
        <v>19</v>
      </c>
      <c r="I104" s="18" t="s">
        <v>1988</v>
      </c>
      <c r="J104" s="236" t="s">
        <v>1750</v>
      </c>
      <c r="K104" s="236" t="s">
        <v>1751</v>
      </c>
      <c r="L104" s="236" t="s">
        <v>1752</v>
      </c>
    </row>
    <row r="105" s="1" customFormat="1" ht="39" customHeight="1" spans="1:12">
      <c r="A105" s="264" t="s">
        <v>389</v>
      </c>
      <c r="B105" s="12" t="s">
        <v>1989</v>
      </c>
      <c r="C105" s="18" t="s">
        <v>1990</v>
      </c>
      <c r="D105" s="18"/>
      <c r="E105" s="18"/>
      <c r="F105" s="18"/>
      <c r="G105" s="18"/>
      <c r="H105" s="11" t="s">
        <v>19</v>
      </c>
      <c r="I105" s="18"/>
      <c r="J105" s="236" t="s">
        <v>1171</v>
      </c>
      <c r="K105" s="236" t="s">
        <v>1172</v>
      </c>
      <c r="L105" s="236" t="s">
        <v>1756</v>
      </c>
    </row>
    <row r="106" s="1" customFormat="1" ht="57" spans="1:12">
      <c r="A106" s="264">
        <v>50</v>
      </c>
      <c r="B106" s="12" t="s">
        <v>1991</v>
      </c>
      <c r="C106" s="18" t="s">
        <v>1992</v>
      </c>
      <c r="D106" s="18" t="s">
        <v>1993</v>
      </c>
      <c r="E106" s="18" t="s">
        <v>1994</v>
      </c>
      <c r="F106" s="18"/>
      <c r="G106" s="18"/>
      <c r="H106" s="11" t="s">
        <v>19</v>
      </c>
      <c r="I106" s="18" t="s">
        <v>1988</v>
      </c>
      <c r="J106" s="236" t="s">
        <v>1750</v>
      </c>
      <c r="K106" s="236" t="s">
        <v>1751</v>
      </c>
      <c r="L106" s="236" t="s">
        <v>1752</v>
      </c>
    </row>
    <row r="107" s="1" customFormat="1" ht="48" customHeight="1" spans="1:12">
      <c r="A107" s="264" t="s">
        <v>395</v>
      </c>
      <c r="B107" s="12" t="s">
        <v>1995</v>
      </c>
      <c r="C107" s="18" t="s">
        <v>1996</v>
      </c>
      <c r="D107" s="18"/>
      <c r="E107" s="18"/>
      <c r="F107" s="18"/>
      <c r="G107" s="18"/>
      <c r="H107" s="11" t="s">
        <v>19</v>
      </c>
      <c r="I107" s="18"/>
      <c r="J107" s="236" t="s">
        <v>1171</v>
      </c>
      <c r="K107" s="236" t="s">
        <v>1172</v>
      </c>
      <c r="L107" s="236" t="s">
        <v>1756</v>
      </c>
    </row>
    <row r="108" s="1" customFormat="1" ht="57" spans="1:12">
      <c r="A108" s="264">
        <v>51</v>
      </c>
      <c r="B108" s="12" t="s">
        <v>1997</v>
      </c>
      <c r="C108" s="18" t="s">
        <v>1998</v>
      </c>
      <c r="D108" s="18" t="s">
        <v>1999</v>
      </c>
      <c r="E108" s="18" t="s">
        <v>1987</v>
      </c>
      <c r="F108" s="18"/>
      <c r="G108" s="18"/>
      <c r="H108" s="11" t="s">
        <v>19</v>
      </c>
      <c r="I108" s="18" t="s">
        <v>2000</v>
      </c>
      <c r="J108" s="236" t="s">
        <v>1750</v>
      </c>
      <c r="K108" s="236" t="s">
        <v>1751</v>
      </c>
      <c r="L108" s="236" t="s">
        <v>1752</v>
      </c>
    </row>
    <row r="109" s="1" customFormat="1" ht="51" customHeight="1" spans="1:12">
      <c r="A109" s="264" t="s">
        <v>402</v>
      </c>
      <c r="B109" s="12" t="s">
        <v>2001</v>
      </c>
      <c r="C109" s="18" t="s">
        <v>2002</v>
      </c>
      <c r="D109" s="18"/>
      <c r="E109" s="18"/>
      <c r="F109" s="18"/>
      <c r="G109" s="18"/>
      <c r="H109" s="11" t="s">
        <v>19</v>
      </c>
      <c r="I109" s="18"/>
      <c r="J109" s="236" t="s">
        <v>1171</v>
      </c>
      <c r="K109" s="236" t="s">
        <v>1172</v>
      </c>
      <c r="L109" s="236" t="s">
        <v>1756</v>
      </c>
    </row>
    <row r="110" s="1" customFormat="1" ht="71.25" spans="1:12">
      <c r="A110" s="264">
        <v>52</v>
      </c>
      <c r="B110" s="12" t="s">
        <v>2003</v>
      </c>
      <c r="C110" s="18" t="s">
        <v>2004</v>
      </c>
      <c r="D110" s="18" t="s">
        <v>2005</v>
      </c>
      <c r="E110" s="18" t="s">
        <v>2006</v>
      </c>
      <c r="F110" s="18"/>
      <c r="G110" s="18" t="s">
        <v>2007</v>
      </c>
      <c r="H110" s="11" t="s">
        <v>19</v>
      </c>
      <c r="I110" s="18"/>
      <c r="J110" s="236" t="s">
        <v>1834</v>
      </c>
      <c r="K110" s="236" t="s">
        <v>2008</v>
      </c>
      <c r="L110" s="236" t="s">
        <v>1762</v>
      </c>
    </row>
    <row r="111" s="1" customFormat="1" ht="45" customHeight="1" spans="1:12">
      <c r="A111" s="264" t="s">
        <v>410</v>
      </c>
      <c r="B111" s="12" t="s">
        <v>2009</v>
      </c>
      <c r="C111" s="18" t="s">
        <v>2010</v>
      </c>
      <c r="D111" s="18"/>
      <c r="E111" s="18"/>
      <c r="F111" s="18"/>
      <c r="G111" s="18"/>
      <c r="H111" s="11" t="s">
        <v>19</v>
      </c>
      <c r="I111" s="18"/>
      <c r="J111" s="236" t="s">
        <v>1834</v>
      </c>
      <c r="K111" s="236" t="s">
        <v>2008</v>
      </c>
      <c r="L111" s="236" t="s">
        <v>1762</v>
      </c>
    </row>
    <row r="112" s="1" customFormat="1" ht="45" customHeight="1" spans="1:12">
      <c r="A112" s="264" t="s">
        <v>413</v>
      </c>
      <c r="B112" s="12" t="s">
        <v>2011</v>
      </c>
      <c r="C112" s="18" t="s">
        <v>2012</v>
      </c>
      <c r="D112" s="18"/>
      <c r="E112" s="18"/>
      <c r="F112" s="18"/>
      <c r="G112" s="18"/>
      <c r="H112" s="11" t="s">
        <v>19</v>
      </c>
      <c r="I112" s="18"/>
      <c r="J112" s="236" t="s">
        <v>1842</v>
      </c>
      <c r="K112" s="236" t="s">
        <v>2013</v>
      </c>
      <c r="L112" s="236" t="s">
        <v>1767</v>
      </c>
    </row>
    <row r="113" s="1" customFormat="1" ht="71.25" spans="1:12">
      <c r="A113" s="264">
        <v>53</v>
      </c>
      <c r="B113" s="12" t="s">
        <v>2014</v>
      </c>
      <c r="C113" s="18" t="s">
        <v>2015</v>
      </c>
      <c r="D113" s="18" t="s">
        <v>2016</v>
      </c>
      <c r="E113" s="18" t="s">
        <v>2017</v>
      </c>
      <c r="F113" s="18" t="s">
        <v>2018</v>
      </c>
      <c r="G113" s="18"/>
      <c r="H113" s="11" t="s">
        <v>19</v>
      </c>
      <c r="I113" s="18" t="s">
        <v>2019</v>
      </c>
      <c r="J113" s="236">
        <v>950</v>
      </c>
      <c r="K113" s="236">
        <f>J113*0.8</f>
        <v>760</v>
      </c>
      <c r="L113" s="236">
        <f>J113*0.6</f>
        <v>570</v>
      </c>
    </row>
    <row r="114" s="1" customFormat="1" ht="45" customHeight="1" spans="1:12">
      <c r="A114" s="264" t="s">
        <v>423</v>
      </c>
      <c r="B114" s="12" t="s">
        <v>2020</v>
      </c>
      <c r="C114" s="18" t="s">
        <v>2021</v>
      </c>
      <c r="D114" s="18"/>
      <c r="E114" s="18"/>
      <c r="F114" s="18"/>
      <c r="G114" s="18"/>
      <c r="H114" s="11" t="s">
        <v>19</v>
      </c>
      <c r="I114" s="18"/>
      <c r="J114" s="236">
        <f>J113*0.2</f>
        <v>190</v>
      </c>
      <c r="K114" s="236">
        <f>K113*0.2</f>
        <v>152</v>
      </c>
      <c r="L114" s="236">
        <f>L113*0.2</f>
        <v>114</v>
      </c>
    </row>
    <row r="115" s="1" customFormat="1" ht="45" customHeight="1" spans="1:12">
      <c r="A115" s="264" t="s">
        <v>426</v>
      </c>
      <c r="B115" s="12" t="s">
        <v>2022</v>
      </c>
      <c r="C115" s="18" t="s">
        <v>2023</v>
      </c>
      <c r="D115" s="18"/>
      <c r="E115" s="18"/>
      <c r="F115" s="18"/>
      <c r="G115" s="18"/>
      <c r="H115" s="11" t="s">
        <v>19</v>
      </c>
      <c r="I115" s="18"/>
      <c r="J115" s="236">
        <f>J113*0.15</f>
        <v>142.5</v>
      </c>
      <c r="K115" s="236">
        <f>K113*0.15</f>
        <v>114</v>
      </c>
      <c r="L115" s="236">
        <f>L113*0.15</f>
        <v>85.5</v>
      </c>
    </row>
    <row r="116" s="1" customFormat="1" ht="57" spans="1:12">
      <c r="A116" s="264">
        <v>54</v>
      </c>
      <c r="B116" s="12" t="s">
        <v>2024</v>
      </c>
      <c r="C116" s="18" t="s">
        <v>2025</v>
      </c>
      <c r="D116" s="18" t="s">
        <v>2026</v>
      </c>
      <c r="E116" s="18" t="s">
        <v>2027</v>
      </c>
      <c r="F116" s="18" t="s">
        <v>2028</v>
      </c>
      <c r="G116" s="18" t="s">
        <v>2029</v>
      </c>
      <c r="H116" s="11" t="s">
        <v>19</v>
      </c>
      <c r="I116" s="18"/>
      <c r="J116" s="236">
        <v>850</v>
      </c>
      <c r="K116" s="236">
        <f>J116*0.8</f>
        <v>680</v>
      </c>
      <c r="L116" s="236">
        <f>J116*0.6</f>
        <v>510</v>
      </c>
    </row>
    <row r="117" s="1" customFormat="1" ht="42" customHeight="1" spans="1:12">
      <c r="A117" s="264" t="s">
        <v>437</v>
      </c>
      <c r="B117" s="12" t="s">
        <v>2030</v>
      </c>
      <c r="C117" s="18" t="s">
        <v>2031</v>
      </c>
      <c r="D117" s="18"/>
      <c r="E117" s="18"/>
      <c r="F117" s="18"/>
      <c r="G117" s="18"/>
      <c r="H117" s="11" t="s">
        <v>19</v>
      </c>
      <c r="I117" s="18"/>
      <c r="J117" s="236">
        <f>J116*1.6</f>
        <v>1360</v>
      </c>
      <c r="K117" s="236">
        <f>K116*1.6</f>
        <v>1088</v>
      </c>
      <c r="L117" s="236">
        <f>L116*1.6</f>
        <v>816</v>
      </c>
    </row>
    <row r="118" s="1" customFormat="1" ht="42" customHeight="1" spans="1:12">
      <c r="A118" s="264" t="s">
        <v>440</v>
      </c>
      <c r="B118" s="12" t="s">
        <v>2032</v>
      </c>
      <c r="C118" s="18" t="s">
        <v>2033</v>
      </c>
      <c r="D118" s="18"/>
      <c r="E118" s="18"/>
      <c r="F118" s="18"/>
      <c r="G118" s="18"/>
      <c r="H118" s="11" t="s">
        <v>19</v>
      </c>
      <c r="I118" s="18"/>
      <c r="J118" s="236">
        <f>J116</f>
        <v>850</v>
      </c>
      <c r="K118" s="236">
        <f>K116</f>
        <v>680</v>
      </c>
      <c r="L118" s="236">
        <f>L116</f>
        <v>510</v>
      </c>
    </row>
    <row r="119" s="1" customFormat="1" ht="42" customHeight="1" spans="1:12">
      <c r="A119" s="264" t="s">
        <v>2034</v>
      </c>
      <c r="B119" s="12" t="s">
        <v>2035</v>
      </c>
      <c r="C119" s="18" t="s">
        <v>2036</v>
      </c>
      <c r="D119" s="18"/>
      <c r="E119" s="18"/>
      <c r="F119" s="18"/>
      <c r="G119" s="18"/>
      <c r="H119" s="11" t="s">
        <v>19</v>
      </c>
      <c r="I119" s="18"/>
      <c r="J119" s="236">
        <f>J116*0.15</f>
        <v>127.5</v>
      </c>
      <c r="K119" s="236">
        <f>K116*0.15</f>
        <v>102</v>
      </c>
      <c r="L119" s="236">
        <f>L116*0.15</f>
        <v>76.5</v>
      </c>
    </row>
    <row r="120" s="1" customFormat="1" ht="71.25" spans="1:12">
      <c r="A120" s="264">
        <v>55</v>
      </c>
      <c r="B120" s="12" t="s">
        <v>2037</v>
      </c>
      <c r="C120" s="18" t="s">
        <v>2038</v>
      </c>
      <c r="D120" s="18" t="s">
        <v>2039</v>
      </c>
      <c r="E120" s="18" t="s">
        <v>2040</v>
      </c>
      <c r="F120" s="18"/>
      <c r="G120" s="18"/>
      <c r="H120" s="11" t="s">
        <v>19</v>
      </c>
      <c r="I120" s="18"/>
      <c r="J120" s="236">
        <v>960</v>
      </c>
      <c r="K120" s="236">
        <f>J120*0.8</f>
        <v>768</v>
      </c>
      <c r="L120" s="236">
        <f>J120*0.6</f>
        <v>576</v>
      </c>
    </row>
    <row r="121" s="1" customFormat="1" ht="38" customHeight="1" spans="1:12">
      <c r="A121" s="264" t="s">
        <v>447</v>
      </c>
      <c r="B121" s="12" t="s">
        <v>2041</v>
      </c>
      <c r="C121" s="18" t="s">
        <v>2042</v>
      </c>
      <c r="D121" s="18"/>
      <c r="E121" s="18"/>
      <c r="F121" s="18"/>
      <c r="G121" s="18"/>
      <c r="H121" s="11" t="s">
        <v>19</v>
      </c>
      <c r="I121" s="18"/>
      <c r="J121" s="236">
        <f>J120*0.15</f>
        <v>144</v>
      </c>
      <c r="K121" s="236">
        <f>K120*0.15</f>
        <v>115.2</v>
      </c>
      <c r="L121" s="236">
        <f>L120*0.15</f>
        <v>86.4</v>
      </c>
    </row>
    <row r="122" s="1" customFormat="1" ht="57" spans="1:12">
      <c r="A122" s="264">
        <v>56</v>
      </c>
      <c r="B122" s="12" t="s">
        <v>2043</v>
      </c>
      <c r="C122" s="18" t="s">
        <v>2044</v>
      </c>
      <c r="D122" s="18" t="s">
        <v>2045</v>
      </c>
      <c r="E122" s="18" t="s">
        <v>2046</v>
      </c>
      <c r="F122" s="18"/>
      <c r="G122" s="18"/>
      <c r="H122" s="11" t="s">
        <v>19</v>
      </c>
      <c r="I122" s="18"/>
      <c r="J122" s="236" t="s">
        <v>2047</v>
      </c>
      <c r="K122" s="236" t="s">
        <v>2048</v>
      </c>
      <c r="L122" s="236" t="s">
        <v>2049</v>
      </c>
    </row>
    <row r="123" s="1" customFormat="1" ht="42" customHeight="1" spans="1:12">
      <c r="A123" s="264" t="s">
        <v>454</v>
      </c>
      <c r="B123" s="12" t="s">
        <v>2050</v>
      </c>
      <c r="C123" s="18" t="s">
        <v>2051</v>
      </c>
      <c r="D123" s="18"/>
      <c r="E123" s="18"/>
      <c r="F123" s="18"/>
      <c r="G123" s="18"/>
      <c r="H123" s="11" t="s">
        <v>19</v>
      </c>
      <c r="I123" s="18"/>
      <c r="J123" s="236" t="s">
        <v>2052</v>
      </c>
      <c r="K123" s="236" t="s">
        <v>2053</v>
      </c>
      <c r="L123" s="236" t="s">
        <v>2054</v>
      </c>
    </row>
    <row r="124" s="1" customFormat="1" ht="71.25" spans="1:12">
      <c r="A124" s="264">
        <v>57</v>
      </c>
      <c r="B124" s="12" t="s">
        <v>2055</v>
      </c>
      <c r="C124" s="18" t="s">
        <v>2056</v>
      </c>
      <c r="D124" s="18" t="s">
        <v>2057</v>
      </c>
      <c r="E124" s="18" t="s">
        <v>2058</v>
      </c>
      <c r="F124" s="18"/>
      <c r="G124" s="18"/>
      <c r="H124" s="11" t="s">
        <v>19</v>
      </c>
      <c r="I124" s="18"/>
      <c r="J124" s="236">
        <v>1200</v>
      </c>
      <c r="K124" s="236">
        <f>J124*0.8</f>
        <v>960</v>
      </c>
      <c r="L124" s="236">
        <f>J124*0.6</f>
        <v>720</v>
      </c>
    </row>
    <row r="125" s="1" customFormat="1" ht="38" customHeight="1" spans="1:12">
      <c r="A125" s="264" t="s">
        <v>461</v>
      </c>
      <c r="B125" s="12" t="s">
        <v>2059</v>
      </c>
      <c r="C125" s="18" t="s">
        <v>2060</v>
      </c>
      <c r="D125" s="18"/>
      <c r="E125" s="18"/>
      <c r="F125" s="18"/>
      <c r="G125" s="18"/>
      <c r="H125" s="11" t="s">
        <v>19</v>
      </c>
      <c r="I125" s="18"/>
      <c r="J125" s="236">
        <f>J124*0.15</f>
        <v>180</v>
      </c>
      <c r="K125" s="236">
        <f>K124*0.15</f>
        <v>144</v>
      </c>
      <c r="L125" s="236">
        <f>L124*0.15</f>
        <v>108</v>
      </c>
    </row>
    <row r="126" s="1" customFormat="1" ht="70" customHeight="1" spans="1:12">
      <c r="A126" s="264">
        <v>58</v>
      </c>
      <c r="B126" s="12" t="s">
        <v>2061</v>
      </c>
      <c r="C126" s="18" t="s">
        <v>2062</v>
      </c>
      <c r="D126" s="18" t="s">
        <v>2063</v>
      </c>
      <c r="E126" s="18" t="s">
        <v>2064</v>
      </c>
      <c r="F126" s="18"/>
      <c r="G126" s="18"/>
      <c r="H126" s="11" t="s">
        <v>19</v>
      </c>
      <c r="I126" s="18"/>
      <c r="J126" s="236" t="s">
        <v>2065</v>
      </c>
      <c r="K126" s="236" t="s">
        <v>2066</v>
      </c>
      <c r="L126" s="236" t="s">
        <v>2067</v>
      </c>
    </row>
    <row r="127" s="1" customFormat="1" ht="57" spans="1:12">
      <c r="A127" s="264">
        <v>59</v>
      </c>
      <c r="B127" s="12" t="s">
        <v>2068</v>
      </c>
      <c r="C127" s="18" t="s">
        <v>2069</v>
      </c>
      <c r="D127" s="18" t="s">
        <v>2070</v>
      </c>
      <c r="E127" s="18" t="s">
        <v>2071</v>
      </c>
      <c r="F127" s="18"/>
      <c r="G127" s="18"/>
      <c r="H127" s="11" t="s">
        <v>19</v>
      </c>
      <c r="I127" s="18"/>
      <c r="J127" s="236">
        <v>400</v>
      </c>
      <c r="K127" s="236">
        <f>J127*0.8</f>
        <v>320</v>
      </c>
      <c r="L127" s="236">
        <f>J127*0.6</f>
        <v>240</v>
      </c>
    </row>
    <row r="128" s="1" customFormat="1" ht="50" customHeight="1" spans="1:12">
      <c r="A128" s="264" t="s">
        <v>477</v>
      </c>
      <c r="B128" s="12" t="s">
        <v>2072</v>
      </c>
      <c r="C128" s="18" t="s">
        <v>2073</v>
      </c>
      <c r="D128" s="18"/>
      <c r="E128" s="18"/>
      <c r="F128" s="18"/>
      <c r="G128" s="18"/>
      <c r="H128" s="11" t="s">
        <v>19</v>
      </c>
      <c r="I128" s="18"/>
      <c r="J128" s="236">
        <f>J127*0.15</f>
        <v>60</v>
      </c>
      <c r="K128" s="236">
        <f>K127*0.15</f>
        <v>48</v>
      </c>
      <c r="L128" s="236">
        <f>L127*0.15</f>
        <v>36</v>
      </c>
    </row>
    <row r="129" s="1" customFormat="1" ht="71.25" spans="1:12">
      <c r="A129" s="264">
        <v>60</v>
      </c>
      <c r="B129" s="12" t="s">
        <v>2074</v>
      </c>
      <c r="C129" s="18" t="s">
        <v>2075</v>
      </c>
      <c r="D129" s="18" t="s">
        <v>2076</v>
      </c>
      <c r="E129" s="18" t="s">
        <v>2077</v>
      </c>
      <c r="F129" s="18" t="s">
        <v>2078</v>
      </c>
      <c r="G129" s="18"/>
      <c r="H129" s="11" t="s">
        <v>19</v>
      </c>
      <c r="I129" s="18"/>
      <c r="J129" s="236">
        <v>850</v>
      </c>
      <c r="K129" s="236">
        <f>J129*0.8</f>
        <v>680</v>
      </c>
      <c r="L129" s="236">
        <f>J129*0.6</f>
        <v>510</v>
      </c>
    </row>
    <row r="130" s="1" customFormat="1" ht="37" customHeight="1" spans="1:12">
      <c r="A130" s="264" t="s">
        <v>484</v>
      </c>
      <c r="B130" s="12" t="s">
        <v>2079</v>
      </c>
      <c r="C130" s="18" t="s">
        <v>2080</v>
      </c>
      <c r="D130" s="18"/>
      <c r="E130" s="18"/>
      <c r="F130" s="18"/>
      <c r="G130" s="18"/>
      <c r="H130" s="11" t="s">
        <v>19</v>
      </c>
      <c r="I130" s="18"/>
      <c r="J130" s="236">
        <f>J129*0.4</f>
        <v>340</v>
      </c>
      <c r="K130" s="236">
        <f>K129*0.4</f>
        <v>272</v>
      </c>
      <c r="L130" s="236">
        <f>L129*0.4</f>
        <v>204</v>
      </c>
    </row>
    <row r="131" s="1" customFormat="1" ht="37" customHeight="1" spans="1:12">
      <c r="A131" s="264" t="s">
        <v>2081</v>
      </c>
      <c r="B131" s="12" t="s">
        <v>2082</v>
      </c>
      <c r="C131" s="18" t="s">
        <v>2083</v>
      </c>
      <c r="D131" s="18"/>
      <c r="E131" s="18"/>
      <c r="F131" s="18"/>
      <c r="G131" s="18"/>
      <c r="H131" s="11" t="s">
        <v>19</v>
      </c>
      <c r="I131" s="18"/>
      <c r="J131" s="236">
        <f>J129*0.15</f>
        <v>127.5</v>
      </c>
      <c r="K131" s="236">
        <f>K129*0.15</f>
        <v>102</v>
      </c>
      <c r="L131" s="236">
        <f>L129*0.15</f>
        <v>76.5</v>
      </c>
    </row>
    <row r="132" s="1" customFormat="1" ht="57" spans="1:12">
      <c r="A132" s="264">
        <v>61</v>
      </c>
      <c r="B132" s="12" t="s">
        <v>2084</v>
      </c>
      <c r="C132" s="18" t="s">
        <v>2085</v>
      </c>
      <c r="D132" s="18" t="s">
        <v>2086</v>
      </c>
      <c r="E132" s="18" t="s">
        <v>2087</v>
      </c>
      <c r="F132" s="18"/>
      <c r="G132" s="18"/>
      <c r="H132" s="11" t="s">
        <v>19</v>
      </c>
      <c r="I132" s="18"/>
      <c r="J132" s="236" t="s">
        <v>2088</v>
      </c>
      <c r="K132" s="236" t="s">
        <v>2089</v>
      </c>
      <c r="L132" s="236" t="s">
        <v>2090</v>
      </c>
    </row>
    <row r="133" s="1" customFormat="1" ht="51" customHeight="1" spans="1:12">
      <c r="A133" s="264" t="s">
        <v>492</v>
      </c>
      <c r="B133" s="12" t="s">
        <v>2091</v>
      </c>
      <c r="C133" s="18" t="s">
        <v>2092</v>
      </c>
      <c r="D133" s="18"/>
      <c r="E133" s="18"/>
      <c r="F133" s="18"/>
      <c r="G133" s="18"/>
      <c r="H133" s="11" t="s">
        <v>19</v>
      </c>
      <c r="I133" s="18"/>
      <c r="J133" s="236" t="s">
        <v>2093</v>
      </c>
      <c r="K133" s="236" t="s">
        <v>2094</v>
      </c>
      <c r="L133" s="236" t="s">
        <v>2095</v>
      </c>
    </row>
    <row r="134" s="1" customFormat="1" ht="57" spans="1:12">
      <c r="A134" s="264">
        <v>62</v>
      </c>
      <c r="B134" s="12" t="s">
        <v>2096</v>
      </c>
      <c r="C134" s="18" t="s">
        <v>2097</v>
      </c>
      <c r="D134" s="18" t="s">
        <v>2098</v>
      </c>
      <c r="E134" s="18" t="s">
        <v>2099</v>
      </c>
      <c r="F134" s="18"/>
      <c r="G134" s="18"/>
      <c r="H134" s="11" t="s">
        <v>19</v>
      </c>
      <c r="I134" s="18"/>
      <c r="J134" s="236" t="s">
        <v>2100</v>
      </c>
      <c r="K134" s="236" t="s">
        <v>2101</v>
      </c>
      <c r="L134" s="236" t="s">
        <v>2102</v>
      </c>
    </row>
    <row r="135" s="1" customFormat="1" ht="51" customHeight="1" spans="1:12">
      <c r="A135" s="264" t="s">
        <v>500</v>
      </c>
      <c r="B135" s="12" t="s">
        <v>2103</v>
      </c>
      <c r="C135" s="18" t="s">
        <v>2104</v>
      </c>
      <c r="D135" s="18"/>
      <c r="E135" s="18"/>
      <c r="F135" s="18"/>
      <c r="G135" s="18"/>
      <c r="H135" s="11" t="s">
        <v>19</v>
      </c>
      <c r="I135" s="18"/>
      <c r="J135" s="236" t="s">
        <v>2105</v>
      </c>
      <c r="K135" s="236" t="s">
        <v>2106</v>
      </c>
      <c r="L135" s="236" t="s">
        <v>2107</v>
      </c>
    </row>
    <row r="136" s="1" customFormat="1" ht="71.25" spans="1:12">
      <c r="A136" s="264">
        <v>63</v>
      </c>
      <c r="B136" s="12" t="s">
        <v>2108</v>
      </c>
      <c r="C136" s="18" t="s">
        <v>2109</v>
      </c>
      <c r="D136" s="18" t="s">
        <v>2110</v>
      </c>
      <c r="E136" s="18" t="s">
        <v>2111</v>
      </c>
      <c r="F136" s="18" t="s">
        <v>2112</v>
      </c>
      <c r="G136" s="18"/>
      <c r="H136" s="11" t="s">
        <v>19</v>
      </c>
      <c r="I136" s="18"/>
      <c r="J136" s="236" t="s">
        <v>2113</v>
      </c>
      <c r="K136" s="236" t="s">
        <v>2114</v>
      </c>
      <c r="L136" s="236" t="s">
        <v>2115</v>
      </c>
    </row>
    <row r="137" s="1" customFormat="1" ht="50" customHeight="1" spans="1:12">
      <c r="A137" s="264" t="s">
        <v>508</v>
      </c>
      <c r="B137" s="12" t="s">
        <v>2116</v>
      </c>
      <c r="C137" s="18" t="s">
        <v>2117</v>
      </c>
      <c r="D137" s="18"/>
      <c r="E137" s="18"/>
      <c r="F137" s="18"/>
      <c r="G137" s="18"/>
      <c r="H137" s="11" t="s">
        <v>19</v>
      </c>
      <c r="I137" s="18"/>
      <c r="J137" s="236" t="s">
        <v>1536</v>
      </c>
      <c r="K137" s="236" t="s">
        <v>1199</v>
      </c>
      <c r="L137" s="236" t="s">
        <v>1778</v>
      </c>
    </row>
    <row r="138" s="1" customFormat="1" ht="50" customHeight="1" spans="1:12">
      <c r="A138" s="264" t="s">
        <v>2118</v>
      </c>
      <c r="B138" s="12" t="s">
        <v>2119</v>
      </c>
      <c r="C138" s="18" t="s">
        <v>2120</v>
      </c>
      <c r="D138" s="18"/>
      <c r="E138" s="18"/>
      <c r="F138" s="18"/>
      <c r="G138" s="18"/>
      <c r="H138" s="11" t="s">
        <v>19</v>
      </c>
      <c r="I138" s="18"/>
      <c r="J138" s="236" t="s">
        <v>2121</v>
      </c>
      <c r="K138" s="236" t="s">
        <v>1173</v>
      </c>
      <c r="L138" s="236" t="s">
        <v>2122</v>
      </c>
    </row>
    <row r="139" s="1" customFormat="1" ht="57" spans="1:12">
      <c r="A139" s="264">
        <v>64</v>
      </c>
      <c r="B139" s="12" t="s">
        <v>2123</v>
      </c>
      <c r="C139" s="18" t="s">
        <v>2124</v>
      </c>
      <c r="D139" s="18" t="s">
        <v>2125</v>
      </c>
      <c r="E139" s="18" t="s">
        <v>2126</v>
      </c>
      <c r="F139" s="18"/>
      <c r="G139" s="18" t="s">
        <v>2127</v>
      </c>
      <c r="H139" s="11" t="s">
        <v>19</v>
      </c>
      <c r="I139" s="18"/>
      <c r="J139" s="236">
        <v>1200</v>
      </c>
      <c r="K139" s="236">
        <f>J139*0.8</f>
        <v>960</v>
      </c>
      <c r="L139" s="236">
        <f>J139*0.6</f>
        <v>720</v>
      </c>
    </row>
    <row r="140" s="1" customFormat="1" ht="52" customHeight="1" spans="1:12">
      <c r="A140" s="264" t="s">
        <v>515</v>
      </c>
      <c r="B140" s="12" t="s">
        <v>2128</v>
      </c>
      <c r="C140" s="18" t="s">
        <v>2129</v>
      </c>
      <c r="D140" s="18"/>
      <c r="E140" s="18"/>
      <c r="F140" s="18"/>
      <c r="G140" s="18"/>
      <c r="H140" s="11" t="s">
        <v>19</v>
      </c>
      <c r="I140" s="18"/>
      <c r="J140" s="236">
        <f>J139</f>
        <v>1200</v>
      </c>
      <c r="K140" s="236">
        <f>K139</f>
        <v>960</v>
      </c>
      <c r="L140" s="236">
        <f>L139</f>
        <v>720</v>
      </c>
    </row>
    <row r="141" s="1" customFormat="1" ht="52" customHeight="1" spans="1:12">
      <c r="A141" s="264" t="s">
        <v>1281</v>
      </c>
      <c r="B141" s="12" t="s">
        <v>2130</v>
      </c>
      <c r="C141" s="18" t="s">
        <v>2131</v>
      </c>
      <c r="D141" s="18"/>
      <c r="E141" s="18"/>
      <c r="F141" s="18"/>
      <c r="G141" s="18"/>
      <c r="H141" s="11" t="s">
        <v>19</v>
      </c>
      <c r="I141" s="18"/>
      <c r="J141" s="236">
        <f>J139*0.15</f>
        <v>180</v>
      </c>
      <c r="K141" s="236">
        <f>K139*0.15</f>
        <v>144</v>
      </c>
      <c r="L141" s="236">
        <f>L139*0.15</f>
        <v>108</v>
      </c>
    </row>
    <row r="142" s="1" customFormat="1" ht="57" spans="1:12">
      <c r="A142" s="264">
        <v>65</v>
      </c>
      <c r="B142" s="12" t="s">
        <v>2132</v>
      </c>
      <c r="C142" s="18" t="s">
        <v>2133</v>
      </c>
      <c r="D142" s="18" t="s">
        <v>2134</v>
      </c>
      <c r="E142" s="18" t="s">
        <v>2135</v>
      </c>
      <c r="F142" s="18"/>
      <c r="G142" s="18"/>
      <c r="H142" s="11" t="s">
        <v>19</v>
      </c>
      <c r="I142" s="18"/>
      <c r="J142" s="236" t="s">
        <v>2136</v>
      </c>
      <c r="K142" s="236" t="s">
        <v>2137</v>
      </c>
      <c r="L142" s="236" t="s">
        <v>1252</v>
      </c>
    </row>
    <row r="143" s="1" customFormat="1" ht="41" customHeight="1" spans="1:12">
      <c r="A143" s="264" t="s">
        <v>524</v>
      </c>
      <c r="B143" s="12" t="s">
        <v>2138</v>
      </c>
      <c r="C143" s="18" t="s">
        <v>2139</v>
      </c>
      <c r="D143" s="18"/>
      <c r="E143" s="18"/>
      <c r="F143" s="18"/>
      <c r="G143" s="18"/>
      <c r="H143" s="11" t="s">
        <v>19</v>
      </c>
      <c r="I143" s="18"/>
      <c r="J143" s="236" t="s">
        <v>2140</v>
      </c>
      <c r="K143" s="236" t="s">
        <v>2141</v>
      </c>
      <c r="L143" s="236" t="s">
        <v>1257</v>
      </c>
    </row>
    <row r="144" s="1" customFormat="1" ht="42.75" spans="1:12">
      <c r="A144" s="264">
        <v>66</v>
      </c>
      <c r="B144" s="12" t="s">
        <v>2142</v>
      </c>
      <c r="C144" s="18" t="s">
        <v>2143</v>
      </c>
      <c r="D144" s="18" t="s">
        <v>2144</v>
      </c>
      <c r="E144" s="18" t="s">
        <v>2145</v>
      </c>
      <c r="F144" s="18"/>
      <c r="G144" s="18"/>
      <c r="H144" s="11" t="s">
        <v>19</v>
      </c>
      <c r="I144" s="18"/>
      <c r="J144" s="236" t="s">
        <v>2146</v>
      </c>
      <c r="K144" s="236" t="s">
        <v>2147</v>
      </c>
      <c r="L144" s="236" t="s">
        <v>1588</v>
      </c>
    </row>
    <row r="145" s="1" customFormat="1" ht="71" customHeight="1" spans="1:12">
      <c r="A145" s="264">
        <v>67</v>
      </c>
      <c r="B145" s="12" t="s">
        <v>2148</v>
      </c>
      <c r="C145" s="18" t="s">
        <v>2149</v>
      </c>
      <c r="D145" s="18" t="s">
        <v>2150</v>
      </c>
      <c r="E145" s="18" t="s">
        <v>2151</v>
      </c>
      <c r="F145" s="18"/>
      <c r="G145" s="18"/>
      <c r="H145" s="11" t="s">
        <v>19</v>
      </c>
      <c r="I145" s="18"/>
      <c r="J145" s="236" t="s">
        <v>2066</v>
      </c>
      <c r="K145" s="236" t="s">
        <v>2152</v>
      </c>
      <c r="L145" s="236" t="s">
        <v>2153</v>
      </c>
    </row>
    <row r="146" s="1" customFormat="1" ht="94" customHeight="1" spans="1:12">
      <c r="A146" s="264">
        <v>68</v>
      </c>
      <c r="B146" s="12" t="s">
        <v>2154</v>
      </c>
      <c r="C146" s="18" t="s">
        <v>2155</v>
      </c>
      <c r="D146" s="18" t="s">
        <v>2156</v>
      </c>
      <c r="E146" s="18" t="s">
        <v>2157</v>
      </c>
      <c r="F146" s="18"/>
      <c r="G146" s="18"/>
      <c r="H146" s="11" t="s">
        <v>19</v>
      </c>
      <c r="I146" s="18"/>
      <c r="J146" s="236">
        <v>2850</v>
      </c>
      <c r="K146" s="236">
        <f>J146*0.8</f>
        <v>2280</v>
      </c>
      <c r="L146" s="236">
        <f>J146*0.6</f>
        <v>1710</v>
      </c>
    </row>
    <row r="147" s="1" customFormat="1" ht="45" customHeight="1" spans="1:12">
      <c r="A147" s="264" t="s">
        <v>548</v>
      </c>
      <c r="B147" s="12" t="s">
        <v>2158</v>
      </c>
      <c r="C147" s="18" t="s">
        <v>2159</v>
      </c>
      <c r="D147" s="18"/>
      <c r="E147" s="18"/>
      <c r="F147" s="18"/>
      <c r="G147" s="18"/>
      <c r="H147" s="11" t="s">
        <v>19</v>
      </c>
      <c r="I147" s="18"/>
      <c r="J147" s="236">
        <f>J146*0.15</f>
        <v>427.5</v>
      </c>
      <c r="K147" s="236">
        <f>K146*0.15</f>
        <v>342</v>
      </c>
      <c r="L147" s="236">
        <f>L146*0.15</f>
        <v>256.5</v>
      </c>
    </row>
    <row r="148" s="1" customFormat="1" ht="57" spans="1:12">
      <c r="A148" s="264">
        <v>69</v>
      </c>
      <c r="B148" s="12" t="s">
        <v>2160</v>
      </c>
      <c r="C148" s="18" t="s">
        <v>2161</v>
      </c>
      <c r="D148" s="18" t="s">
        <v>2162</v>
      </c>
      <c r="E148" s="18" t="s">
        <v>2163</v>
      </c>
      <c r="F148" s="18" t="s">
        <v>2164</v>
      </c>
      <c r="G148" s="18"/>
      <c r="H148" s="11" t="s">
        <v>19</v>
      </c>
      <c r="I148" s="18"/>
      <c r="J148" s="236">
        <v>3900</v>
      </c>
      <c r="K148" s="236">
        <f>J148*0.8</f>
        <v>3120</v>
      </c>
      <c r="L148" s="236">
        <f>J148*0.6</f>
        <v>2340</v>
      </c>
    </row>
    <row r="149" s="1" customFormat="1" ht="39" customHeight="1" spans="1:12">
      <c r="A149" s="264" t="s">
        <v>557</v>
      </c>
      <c r="B149" s="12" t="s">
        <v>2165</v>
      </c>
      <c r="C149" s="18" t="s">
        <v>2166</v>
      </c>
      <c r="D149" s="18"/>
      <c r="E149" s="18"/>
      <c r="F149" s="18"/>
      <c r="G149" s="18"/>
      <c r="H149" s="11" t="s">
        <v>19</v>
      </c>
      <c r="I149" s="18"/>
      <c r="J149" s="236">
        <f>J148*0.15</f>
        <v>585</v>
      </c>
      <c r="K149" s="236">
        <f>K148*0.15</f>
        <v>468</v>
      </c>
      <c r="L149" s="236">
        <f>L148*0.15</f>
        <v>351</v>
      </c>
    </row>
    <row r="150" s="1" customFormat="1" ht="39" customHeight="1" spans="1:12">
      <c r="A150" s="264" t="s">
        <v>560</v>
      </c>
      <c r="B150" s="12" t="s">
        <v>2167</v>
      </c>
      <c r="C150" s="18" t="s">
        <v>2168</v>
      </c>
      <c r="D150" s="18"/>
      <c r="E150" s="18"/>
      <c r="F150" s="18"/>
      <c r="G150" s="18"/>
      <c r="H150" s="11" t="s">
        <v>19</v>
      </c>
      <c r="I150" s="18"/>
      <c r="J150" s="236">
        <f>J148*0.15</f>
        <v>585</v>
      </c>
      <c r="K150" s="236">
        <f>K148*0.15</f>
        <v>468</v>
      </c>
      <c r="L150" s="236">
        <f>L148*0.15</f>
        <v>351</v>
      </c>
    </row>
    <row r="151" s="1" customFormat="1" ht="96" customHeight="1" spans="1:12">
      <c r="A151" s="264">
        <v>70</v>
      </c>
      <c r="B151" s="12" t="s">
        <v>2169</v>
      </c>
      <c r="C151" s="18" t="s">
        <v>2170</v>
      </c>
      <c r="D151" s="18" t="s">
        <v>2171</v>
      </c>
      <c r="E151" s="18" t="s">
        <v>2172</v>
      </c>
      <c r="F151" s="18" t="s">
        <v>2173</v>
      </c>
      <c r="G151" s="18"/>
      <c r="H151" s="11" t="s">
        <v>19</v>
      </c>
      <c r="I151" s="18"/>
      <c r="J151" s="236" t="s">
        <v>2174</v>
      </c>
      <c r="K151" s="236" t="s">
        <v>2175</v>
      </c>
      <c r="L151" s="236" t="s">
        <v>2176</v>
      </c>
    </row>
    <row r="152" s="1" customFormat="1" ht="54" customHeight="1" spans="1:12">
      <c r="A152" s="264" t="s">
        <v>568</v>
      </c>
      <c r="B152" s="12" t="s">
        <v>2177</v>
      </c>
      <c r="C152" s="18" t="s">
        <v>2178</v>
      </c>
      <c r="D152" s="18"/>
      <c r="E152" s="18"/>
      <c r="F152" s="18"/>
      <c r="G152" s="18"/>
      <c r="H152" s="11" t="s">
        <v>19</v>
      </c>
      <c r="I152" s="18"/>
      <c r="J152" s="236" t="s">
        <v>2175</v>
      </c>
      <c r="K152" s="236" t="s">
        <v>2179</v>
      </c>
      <c r="L152" s="236" t="s">
        <v>2180</v>
      </c>
    </row>
    <row r="153" s="1" customFormat="1" ht="54" customHeight="1" spans="1:12">
      <c r="A153" s="264" t="s">
        <v>2181</v>
      </c>
      <c r="B153" s="12" t="s">
        <v>2182</v>
      </c>
      <c r="C153" s="18" t="s">
        <v>2183</v>
      </c>
      <c r="D153" s="18"/>
      <c r="E153" s="18"/>
      <c r="F153" s="18"/>
      <c r="G153" s="18"/>
      <c r="H153" s="11" t="s">
        <v>19</v>
      </c>
      <c r="I153" s="18"/>
      <c r="J153" s="236" t="s">
        <v>2184</v>
      </c>
      <c r="K153" s="236" t="s">
        <v>2185</v>
      </c>
      <c r="L153" s="236" t="s">
        <v>2186</v>
      </c>
    </row>
    <row r="154" s="1" customFormat="1" ht="87" customHeight="1" spans="1:12">
      <c r="A154" s="264">
        <v>71</v>
      </c>
      <c r="B154" s="12" t="s">
        <v>2187</v>
      </c>
      <c r="C154" s="18" t="s">
        <v>2188</v>
      </c>
      <c r="D154" s="18" t="s">
        <v>2189</v>
      </c>
      <c r="E154" s="18" t="s">
        <v>2190</v>
      </c>
      <c r="F154" s="18" t="s">
        <v>2191</v>
      </c>
      <c r="G154" s="18"/>
      <c r="H154" s="11" t="s">
        <v>19</v>
      </c>
      <c r="I154" s="18"/>
      <c r="J154" s="236" t="s">
        <v>2192</v>
      </c>
      <c r="K154" s="236" t="s">
        <v>2193</v>
      </c>
      <c r="L154" s="236" t="s">
        <v>2194</v>
      </c>
    </row>
    <row r="155" s="1" customFormat="1" ht="39" customHeight="1" spans="1:12">
      <c r="A155" s="264" t="s">
        <v>576</v>
      </c>
      <c r="B155" s="12" t="s">
        <v>2195</v>
      </c>
      <c r="C155" s="18" t="s">
        <v>2196</v>
      </c>
      <c r="D155" s="18"/>
      <c r="E155" s="18"/>
      <c r="F155" s="18"/>
      <c r="G155" s="18"/>
      <c r="H155" s="11" t="s">
        <v>19</v>
      </c>
      <c r="I155" s="18"/>
      <c r="J155" s="236" t="s">
        <v>2197</v>
      </c>
      <c r="K155" s="236" t="s">
        <v>2198</v>
      </c>
      <c r="L155" s="236" t="s">
        <v>2199</v>
      </c>
    </row>
    <row r="156" s="1" customFormat="1" ht="39" customHeight="1" spans="1:12">
      <c r="A156" s="264" t="s">
        <v>1332</v>
      </c>
      <c r="B156" s="12" t="s">
        <v>2200</v>
      </c>
      <c r="C156" s="18" t="s">
        <v>2201</v>
      </c>
      <c r="D156" s="18"/>
      <c r="E156" s="18"/>
      <c r="F156" s="18"/>
      <c r="G156" s="18"/>
      <c r="H156" s="11" t="s">
        <v>19</v>
      </c>
      <c r="I156" s="18"/>
      <c r="J156" s="236" t="s">
        <v>2202</v>
      </c>
      <c r="K156" s="236" t="s">
        <v>2203</v>
      </c>
      <c r="L156" s="236" t="s">
        <v>2204</v>
      </c>
    </row>
    <row r="157" s="1" customFormat="1" ht="57" spans="1:12">
      <c r="A157" s="264">
        <v>72</v>
      </c>
      <c r="B157" s="12" t="s">
        <v>2205</v>
      </c>
      <c r="C157" s="18" t="s">
        <v>2206</v>
      </c>
      <c r="D157" s="18" t="s">
        <v>2207</v>
      </c>
      <c r="E157" s="18" t="s">
        <v>2208</v>
      </c>
      <c r="F157" s="18"/>
      <c r="G157" s="18"/>
      <c r="H157" s="11" t="s">
        <v>19</v>
      </c>
      <c r="I157" s="18"/>
      <c r="J157" s="236" t="s">
        <v>2137</v>
      </c>
      <c r="K157" s="236" t="s">
        <v>2209</v>
      </c>
      <c r="L157" s="236" t="s">
        <v>1253</v>
      </c>
    </row>
    <row r="158" s="1" customFormat="1" ht="48" customHeight="1" spans="1:12">
      <c r="A158" s="264" t="s">
        <v>583</v>
      </c>
      <c r="B158" s="12" t="s">
        <v>2210</v>
      </c>
      <c r="C158" s="18" t="s">
        <v>2211</v>
      </c>
      <c r="D158" s="18"/>
      <c r="E158" s="18"/>
      <c r="F158" s="18"/>
      <c r="G158" s="18"/>
      <c r="H158" s="11" t="s">
        <v>19</v>
      </c>
      <c r="I158" s="18"/>
      <c r="J158" s="236" t="s">
        <v>2141</v>
      </c>
      <c r="K158" s="236" t="s">
        <v>2212</v>
      </c>
      <c r="L158" s="236" t="s">
        <v>1258</v>
      </c>
    </row>
    <row r="159" s="1" customFormat="1" ht="42.75" spans="1:12">
      <c r="A159" s="264">
        <v>73</v>
      </c>
      <c r="B159" s="12" t="s">
        <v>2213</v>
      </c>
      <c r="C159" s="18" t="s">
        <v>2214</v>
      </c>
      <c r="D159" s="18" t="s">
        <v>2215</v>
      </c>
      <c r="E159" s="18" t="s">
        <v>2216</v>
      </c>
      <c r="F159" s="18"/>
      <c r="G159" s="18"/>
      <c r="H159" s="11" t="s">
        <v>19</v>
      </c>
      <c r="I159" s="18"/>
      <c r="J159" s="236">
        <v>40</v>
      </c>
      <c r="K159" s="236">
        <f>J159*0.8</f>
        <v>32</v>
      </c>
      <c r="L159" s="236">
        <f>J159*0.6</f>
        <v>24</v>
      </c>
    </row>
    <row r="160" s="1" customFormat="1" ht="42.75" spans="1:12">
      <c r="A160" s="264">
        <v>74</v>
      </c>
      <c r="B160" s="12" t="s">
        <v>2217</v>
      </c>
      <c r="C160" s="18" t="s">
        <v>2218</v>
      </c>
      <c r="D160" s="18" t="s">
        <v>2219</v>
      </c>
      <c r="E160" s="18" t="s">
        <v>2220</v>
      </c>
      <c r="F160" s="18"/>
      <c r="G160" s="18"/>
      <c r="H160" s="11" t="s">
        <v>19</v>
      </c>
      <c r="I160" s="18"/>
      <c r="J160" s="236">
        <v>150</v>
      </c>
      <c r="K160" s="236">
        <f>J160*0.8</f>
        <v>120</v>
      </c>
      <c r="L160" s="236">
        <f>J160*0.6</f>
        <v>90</v>
      </c>
    </row>
    <row r="161" s="1" customFormat="1" ht="71.25" spans="1:12">
      <c r="A161" s="264">
        <v>75</v>
      </c>
      <c r="B161" s="12" t="s">
        <v>2221</v>
      </c>
      <c r="C161" s="18" t="s">
        <v>2222</v>
      </c>
      <c r="D161" s="18" t="s">
        <v>2223</v>
      </c>
      <c r="E161" s="18" t="s">
        <v>2224</v>
      </c>
      <c r="F161" s="18"/>
      <c r="G161" s="18"/>
      <c r="H161" s="11" t="s">
        <v>19</v>
      </c>
      <c r="I161" s="18"/>
      <c r="J161" s="236">
        <v>1000</v>
      </c>
      <c r="K161" s="236">
        <f>J161*0.8</f>
        <v>800</v>
      </c>
      <c r="L161" s="236">
        <f>J161*0.6</f>
        <v>600</v>
      </c>
    </row>
    <row r="162" s="1" customFormat="1" ht="40" customHeight="1" spans="1:12">
      <c r="A162" s="264" t="s">
        <v>603</v>
      </c>
      <c r="B162" s="12" t="s">
        <v>2225</v>
      </c>
      <c r="C162" s="18" t="s">
        <v>2226</v>
      </c>
      <c r="D162" s="18"/>
      <c r="E162" s="18"/>
      <c r="F162" s="18"/>
      <c r="G162" s="18"/>
      <c r="H162" s="11" t="s">
        <v>19</v>
      </c>
      <c r="I162" s="18"/>
      <c r="J162" s="236">
        <f>J161*0.15</f>
        <v>150</v>
      </c>
      <c r="K162" s="236">
        <f>K161*0.15</f>
        <v>120</v>
      </c>
      <c r="L162" s="236">
        <f>L161*0.15</f>
        <v>90</v>
      </c>
    </row>
    <row r="163" s="1" customFormat="1" ht="71.25" spans="1:12">
      <c r="A163" s="264">
        <v>76</v>
      </c>
      <c r="B163" s="12" t="s">
        <v>2227</v>
      </c>
      <c r="C163" s="18" t="s">
        <v>2228</v>
      </c>
      <c r="D163" s="18" t="s">
        <v>2229</v>
      </c>
      <c r="E163" s="18" t="s">
        <v>2230</v>
      </c>
      <c r="F163" s="18" t="s">
        <v>2231</v>
      </c>
      <c r="G163" s="18"/>
      <c r="H163" s="11" t="s">
        <v>19</v>
      </c>
      <c r="I163" s="18"/>
      <c r="J163" s="236">
        <v>1680</v>
      </c>
      <c r="K163" s="236">
        <f>J163*0.8</f>
        <v>1344</v>
      </c>
      <c r="L163" s="236">
        <f>J163*0.6</f>
        <v>1008</v>
      </c>
    </row>
    <row r="164" s="1" customFormat="1" ht="45" customHeight="1" spans="1:12">
      <c r="A164" s="264" t="s">
        <v>610</v>
      </c>
      <c r="B164" s="12" t="s">
        <v>2232</v>
      </c>
      <c r="C164" s="18" t="s">
        <v>2233</v>
      </c>
      <c r="D164" s="18"/>
      <c r="E164" s="18"/>
      <c r="F164" s="18"/>
      <c r="G164" s="18"/>
      <c r="H164" s="11" t="s">
        <v>19</v>
      </c>
      <c r="I164" s="18"/>
      <c r="J164" s="236">
        <f>J163*0.2</f>
        <v>336</v>
      </c>
      <c r="K164" s="236">
        <f>K163*0.2</f>
        <v>268.8</v>
      </c>
      <c r="L164" s="236">
        <f>L163*0.2</f>
        <v>201.6</v>
      </c>
    </row>
    <row r="165" s="1" customFormat="1" ht="45" customHeight="1" spans="1:12">
      <c r="A165" s="264" t="s">
        <v>1370</v>
      </c>
      <c r="B165" s="12" t="s">
        <v>2234</v>
      </c>
      <c r="C165" s="18" t="s">
        <v>2235</v>
      </c>
      <c r="D165" s="18"/>
      <c r="E165" s="18"/>
      <c r="F165" s="18"/>
      <c r="G165" s="18"/>
      <c r="H165" s="11" t="s">
        <v>19</v>
      </c>
      <c r="I165" s="18"/>
      <c r="J165" s="236">
        <f>J163*0.15</f>
        <v>252</v>
      </c>
      <c r="K165" s="236">
        <f>K163*0.15</f>
        <v>201.6</v>
      </c>
      <c r="L165" s="236">
        <f>L163*0.15</f>
        <v>151.2</v>
      </c>
    </row>
    <row r="166" s="1" customFormat="1" ht="57" spans="1:12">
      <c r="A166" s="264">
        <v>77</v>
      </c>
      <c r="B166" s="12" t="s">
        <v>2236</v>
      </c>
      <c r="C166" s="18" t="s">
        <v>2237</v>
      </c>
      <c r="D166" s="18" t="s">
        <v>2238</v>
      </c>
      <c r="E166" s="18" t="s">
        <v>2239</v>
      </c>
      <c r="F166" s="18"/>
      <c r="G166" s="18"/>
      <c r="H166" s="11" t="s">
        <v>19</v>
      </c>
      <c r="I166" s="18" t="s">
        <v>2240</v>
      </c>
      <c r="J166" s="236" t="s">
        <v>1871</v>
      </c>
      <c r="K166" s="236" t="s">
        <v>1752</v>
      </c>
      <c r="L166" s="236" t="s">
        <v>1073</v>
      </c>
    </row>
    <row r="167" s="1" customFormat="1" ht="39" customHeight="1" spans="1:12">
      <c r="A167" s="264" t="s">
        <v>616</v>
      </c>
      <c r="B167" s="12" t="s">
        <v>2241</v>
      </c>
      <c r="C167" s="18" t="s">
        <v>2242</v>
      </c>
      <c r="D167" s="18"/>
      <c r="E167" s="18"/>
      <c r="F167" s="18"/>
      <c r="G167" s="18"/>
      <c r="H167" s="11" t="s">
        <v>19</v>
      </c>
      <c r="I167" s="18"/>
      <c r="J167" s="236" t="s">
        <v>1874</v>
      </c>
      <c r="K167" s="236" t="s">
        <v>1756</v>
      </c>
      <c r="L167" s="236" t="s">
        <v>1061</v>
      </c>
    </row>
    <row r="168" s="1" customFormat="1" ht="57" spans="1:12">
      <c r="A168" s="264">
        <v>78</v>
      </c>
      <c r="B168" s="12" t="s">
        <v>2243</v>
      </c>
      <c r="C168" s="18" t="s">
        <v>2244</v>
      </c>
      <c r="D168" s="18" t="s">
        <v>2245</v>
      </c>
      <c r="E168" s="18" t="s">
        <v>2246</v>
      </c>
      <c r="F168" s="18"/>
      <c r="G168" s="18"/>
      <c r="H168" s="11" t="s">
        <v>19</v>
      </c>
      <c r="I168" s="18" t="s">
        <v>2240</v>
      </c>
      <c r="J168" s="236" t="s">
        <v>2247</v>
      </c>
      <c r="K168" s="236" t="s">
        <v>2248</v>
      </c>
      <c r="L168" s="236" t="s">
        <v>2249</v>
      </c>
    </row>
    <row r="169" s="1" customFormat="1" ht="38" customHeight="1" spans="1:12">
      <c r="A169" s="264" t="s">
        <v>623</v>
      </c>
      <c r="B169" s="12" t="s">
        <v>2250</v>
      </c>
      <c r="C169" s="18" t="s">
        <v>2251</v>
      </c>
      <c r="D169" s="18"/>
      <c r="E169" s="18"/>
      <c r="F169" s="18"/>
      <c r="G169" s="18"/>
      <c r="H169" s="11" t="s">
        <v>19</v>
      </c>
      <c r="I169" s="18"/>
      <c r="J169" s="236" t="s">
        <v>2252</v>
      </c>
      <c r="K169" s="236" t="s">
        <v>2253</v>
      </c>
      <c r="L169" s="236" t="s">
        <v>2254</v>
      </c>
    </row>
    <row r="170" s="1" customFormat="1" ht="71.25" spans="1:12">
      <c r="A170" s="264">
        <v>79</v>
      </c>
      <c r="B170" s="12" t="s">
        <v>2255</v>
      </c>
      <c r="C170" s="18" t="s">
        <v>2256</v>
      </c>
      <c r="D170" s="18" t="s">
        <v>2257</v>
      </c>
      <c r="E170" s="18" t="s">
        <v>2258</v>
      </c>
      <c r="F170" s="18"/>
      <c r="G170" s="18"/>
      <c r="H170" s="11" t="s">
        <v>19</v>
      </c>
      <c r="I170" s="18" t="s">
        <v>2259</v>
      </c>
      <c r="J170" s="236" t="s">
        <v>2260</v>
      </c>
      <c r="K170" s="236" t="s">
        <v>2261</v>
      </c>
      <c r="L170" s="236" t="s">
        <v>2262</v>
      </c>
    </row>
    <row r="171" s="1" customFormat="1" ht="42" customHeight="1" spans="1:12">
      <c r="A171" s="264" t="s">
        <v>629</v>
      </c>
      <c r="B171" s="12" t="s">
        <v>2263</v>
      </c>
      <c r="C171" s="18" t="s">
        <v>2264</v>
      </c>
      <c r="D171" s="18"/>
      <c r="E171" s="18"/>
      <c r="F171" s="18"/>
      <c r="G171" s="18"/>
      <c r="H171" s="11" t="s">
        <v>19</v>
      </c>
      <c r="I171" s="18"/>
      <c r="J171" s="236" t="s">
        <v>2265</v>
      </c>
      <c r="K171" s="236" t="s">
        <v>2266</v>
      </c>
      <c r="L171" s="236" t="s">
        <v>2267</v>
      </c>
    </row>
    <row r="172" s="1" customFormat="1" ht="71.25" spans="1:12">
      <c r="A172" s="264">
        <v>80</v>
      </c>
      <c r="B172" s="12" t="s">
        <v>2268</v>
      </c>
      <c r="C172" s="18" t="s">
        <v>2269</v>
      </c>
      <c r="D172" s="18" t="s">
        <v>2270</v>
      </c>
      <c r="E172" s="18" t="s">
        <v>2271</v>
      </c>
      <c r="F172" s="18"/>
      <c r="G172" s="18" t="s">
        <v>1831</v>
      </c>
      <c r="H172" s="11" t="s">
        <v>19</v>
      </c>
      <c r="I172" s="18"/>
      <c r="J172" s="236">
        <v>1850</v>
      </c>
      <c r="K172" s="236">
        <f>J172*0.8</f>
        <v>1480</v>
      </c>
      <c r="L172" s="236">
        <f>J172*0.6</f>
        <v>1110</v>
      </c>
    </row>
    <row r="173" s="1" customFormat="1" ht="45" customHeight="1" spans="1:12">
      <c r="A173" s="264" t="s">
        <v>637</v>
      </c>
      <c r="B173" s="12" t="s">
        <v>2272</v>
      </c>
      <c r="C173" s="18" t="s">
        <v>2273</v>
      </c>
      <c r="D173" s="18"/>
      <c r="E173" s="18"/>
      <c r="F173" s="18"/>
      <c r="G173" s="18"/>
      <c r="H173" s="11" t="s">
        <v>19</v>
      </c>
      <c r="I173" s="18"/>
      <c r="J173" s="236">
        <f>J172</f>
        <v>1850</v>
      </c>
      <c r="K173" s="236">
        <f>K172</f>
        <v>1480</v>
      </c>
      <c r="L173" s="236">
        <f>L172</f>
        <v>1110</v>
      </c>
    </row>
    <row r="174" s="1" customFormat="1" ht="45" customHeight="1" spans="1:12">
      <c r="A174" s="264" t="s">
        <v>2274</v>
      </c>
      <c r="B174" s="12" t="s">
        <v>2275</v>
      </c>
      <c r="C174" s="18" t="s">
        <v>2276</v>
      </c>
      <c r="D174" s="18"/>
      <c r="E174" s="18"/>
      <c r="F174" s="18"/>
      <c r="G174" s="18"/>
      <c r="H174" s="11" t="s">
        <v>19</v>
      </c>
      <c r="I174" s="18"/>
      <c r="J174" s="236">
        <f>J172*0.15</f>
        <v>277.5</v>
      </c>
      <c r="K174" s="236">
        <f>K172*0.15</f>
        <v>222</v>
      </c>
      <c r="L174" s="236">
        <f>L172*0.15</f>
        <v>166.5</v>
      </c>
    </row>
    <row r="175" s="1" customFormat="1" ht="85.5" spans="1:12">
      <c r="A175" s="264">
        <v>81</v>
      </c>
      <c r="B175" s="12" t="s">
        <v>2277</v>
      </c>
      <c r="C175" s="18" t="s">
        <v>2278</v>
      </c>
      <c r="D175" s="18" t="s">
        <v>2279</v>
      </c>
      <c r="E175" s="18" t="s">
        <v>2280</v>
      </c>
      <c r="F175" s="18"/>
      <c r="G175" s="18"/>
      <c r="H175" s="11" t="s">
        <v>19</v>
      </c>
      <c r="I175" s="267" t="s">
        <v>2281</v>
      </c>
      <c r="J175" s="236">
        <v>1520</v>
      </c>
      <c r="K175" s="236">
        <f>J175*0.8</f>
        <v>1216</v>
      </c>
      <c r="L175" s="236">
        <f>J175*0.6</f>
        <v>912</v>
      </c>
    </row>
    <row r="176" s="1" customFormat="1" ht="28.5" spans="1:12">
      <c r="A176" s="264" t="s">
        <v>644</v>
      </c>
      <c r="B176" s="12" t="s">
        <v>2282</v>
      </c>
      <c r="C176" s="18" t="s">
        <v>2283</v>
      </c>
      <c r="D176" s="18"/>
      <c r="E176" s="18"/>
      <c r="F176" s="18"/>
      <c r="G176" s="18"/>
      <c r="H176" s="11" t="s">
        <v>19</v>
      </c>
      <c r="I176" s="18"/>
      <c r="J176" s="236">
        <f>J175*0.15</f>
        <v>228</v>
      </c>
      <c r="K176" s="236">
        <f>K175*0.15</f>
        <v>182.4</v>
      </c>
      <c r="L176" s="236">
        <f>L175*0.15</f>
        <v>136.8</v>
      </c>
    </row>
    <row r="177" s="1" customFormat="1" ht="57" spans="1:12">
      <c r="A177" s="264">
        <v>82</v>
      </c>
      <c r="B177" s="12" t="s">
        <v>2284</v>
      </c>
      <c r="C177" s="18" t="s">
        <v>2285</v>
      </c>
      <c r="D177" s="18" t="s">
        <v>2286</v>
      </c>
      <c r="E177" s="18" t="s">
        <v>2287</v>
      </c>
      <c r="F177" s="18"/>
      <c r="G177" s="18"/>
      <c r="H177" s="11" t="s">
        <v>19</v>
      </c>
      <c r="I177" s="18"/>
      <c r="J177" s="236" t="s">
        <v>2288</v>
      </c>
      <c r="K177" s="236" t="s">
        <v>2289</v>
      </c>
      <c r="L177" s="236" t="s">
        <v>2290</v>
      </c>
    </row>
    <row r="178" s="1" customFormat="1" ht="28.5" spans="1:12">
      <c r="A178" s="264" t="s">
        <v>651</v>
      </c>
      <c r="B178" s="12" t="s">
        <v>2291</v>
      </c>
      <c r="C178" s="18" t="s">
        <v>2292</v>
      </c>
      <c r="D178" s="18"/>
      <c r="E178" s="18"/>
      <c r="F178" s="18"/>
      <c r="G178" s="18"/>
      <c r="H178" s="11" t="s">
        <v>19</v>
      </c>
      <c r="I178" s="18"/>
      <c r="J178" s="236" t="s">
        <v>2293</v>
      </c>
      <c r="K178" s="236" t="s">
        <v>2294</v>
      </c>
      <c r="L178" s="236" t="s">
        <v>2295</v>
      </c>
    </row>
    <row r="179" s="1" customFormat="1" ht="57" spans="1:12">
      <c r="A179" s="264">
        <v>83</v>
      </c>
      <c r="B179" s="12" t="s">
        <v>2296</v>
      </c>
      <c r="C179" s="18" t="s">
        <v>2297</v>
      </c>
      <c r="D179" s="18" t="s">
        <v>2298</v>
      </c>
      <c r="E179" s="18" t="s">
        <v>2299</v>
      </c>
      <c r="F179" s="18"/>
      <c r="G179" s="18"/>
      <c r="H179" s="11" t="s">
        <v>19</v>
      </c>
      <c r="I179" s="18"/>
      <c r="J179" s="236" t="s">
        <v>2300</v>
      </c>
      <c r="K179" s="236" t="s">
        <v>2301</v>
      </c>
      <c r="L179" s="236" t="s">
        <v>2093</v>
      </c>
    </row>
    <row r="180" s="1" customFormat="1" ht="28.5" spans="1:12">
      <c r="A180" s="264" t="s">
        <v>659</v>
      </c>
      <c r="B180" s="12" t="s">
        <v>2302</v>
      </c>
      <c r="C180" s="18" t="s">
        <v>2303</v>
      </c>
      <c r="D180" s="18"/>
      <c r="E180" s="18"/>
      <c r="F180" s="18"/>
      <c r="G180" s="18"/>
      <c r="H180" s="11" t="s">
        <v>19</v>
      </c>
      <c r="I180" s="18"/>
      <c r="J180" s="236" t="s">
        <v>2304</v>
      </c>
      <c r="K180" s="236" t="s">
        <v>2305</v>
      </c>
      <c r="L180" s="236" t="s">
        <v>1601</v>
      </c>
    </row>
    <row r="181" s="1" customFormat="1" ht="42.75" spans="1:12">
      <c r="A181" s="264">
        <v>84</v>
      </c>
      <c r="B181" s="12" t="s">
        <v>2306</v>
      </c>
      <c r="C181" s="18" t="s">
        <v>2307</v>
      </c>
      <c r="D181" s="18" t="s">
        <v>2308</v>
      </c>
      <c r="E181" s="18" t="s">
        <v>2309</v>
      </c>
      <c r="F181" s="18"/>
      <c r="G181" s="18"/>
      <c r="H181" s="11" t="s">
        <v>19</v>
      </c>
      <c r="I181" s="18"/>
      <c r="J181" s="236">
        <v>50</v>
      </c>
      <c r="K181" s="236">
        <f>J181*0.8</f>
        <v>40</v>
      </c>
      <c r="L181" s="236">
        <f>J181*0.6</f>
        <v>30</v>
      </c>
    </row>
    <row r="182" s="1" customFormat="1" ht="57" spans="1:12">
      <c r="A182" s="264">
        <v>85</v>
      </c>
      <c r="B182" s="12" t="s">
        <v>2310</v>
      </c>
      <c r="C182" s="18" t="s">
        <v>2311</v>
      </c>
      <c r="D182" s="18" t="s">
        <v>2312</v>
      </c>
      <c r="E182" s="18" t="s">
        <v>2313</v>
      </c>
      <c r="F182" s="18"/>
      <c r="G182" s="18"/>
      <c r="H182" s="11" t="s">
        <v>19</v>
      </c>
      <c r="I182" s="18"/>
      <c r="J182" s="236">
        <v>300</v>
      </c>
      <c r="K182" s="236">
        <f>J182*0.8</f>
        <v>240</v>
      </c>
      <c r="L182" s="236">
        <f>J182*0.6</f>
        <v>180</v>
      </c>
    </row>
    <row r="183" s="1" customFormat="1" ht="28.5" spans="1:12">
      <c r="A183" s="264" t="s">
        <v>674</v>
      </c>
      <c r="B183" s="12" t="s">
        <v>2314</v>
      </c>
      <c r="C183" s="18" t="s">
        <v>2315</v>
      </c>
      <c r="D183" s="18"/>
      <c r="E183" s="18"/>
      <c r="F183" s="18"/>
      <c r="G183" s="18"/>
      <c r="H183" s="11" t="s">
        <v>19</v>
      </c>
      <c r="I183" s="18"/>
      <c r="J183" s="236">
        <f>J182*0.15</f>
        <v>45</v>
      </c>
      <c r="K183" s="236">
        <f>K182*0.15</f>
        <v>36</v>
      </c>
      <c r="L183" s="236">
        <f>L182*0.15</f>
        <v>27</v>
      </c>
    </row>
    <row r="184" s="1" customFormat="1" ht="57" spans="1:12">
      <c r="A184" s="264">
        <v>86</v>
      </c>
      <c r="B184" s="12" t="s">
        <v>2316</v>
      </c>
      <c r="C184" s="18" t="s">
        <v>2317</v>
      </c>
      <c r="D184" s="18" t="s">
        <v>2318</v>
      </c>
      <c r="E184" s="18" t="s">
        <v>2319</v>
      </c>
      <c r="F184" s="18"/>
      <c r="G184" s="18"/>
      <c r="H184" s="11" t="s">
        <v>19</v>
      </c>
      <c r="I184" s="18"/>
      <c r="J184" s="236">
        <v>400</v>
      </c>
      <c r="K184" s="236">
        <f>J184*0.8</f>
        <v>320</v>
      </c>
      <c r="L184" s="236">
        <f>J184*0.6</f>
        <v>240</v>
      </c>
    </row>
    <row r="185" s="1" customFormat="1" ht="28.5" spans="1:12">
      <c r="A185" s="264" t="s">
        <v>680</v>
      </c>
      <c r="B185" s="12" t="s">
        <v>2320</v>
      </c>
      <c r="C185" s="18" t="s">
        <v>2321</v>
      </c>
      <c r="D185" s="18"/>
      <c r="E185" s="18"/>
      <c r="F185" s="18"/>
      <c r="G185" s="18"/>
      <c r="H185" s="11" t="s">
        <v>19</v>
      </c>
      <c r="I185" s="18"/>
      <c r="J185" s="236">
        <f>J184*0.15</f>
        <v>60</v>
      </c>
      <c r="K185" s="236">
        <f>K184*0.15</f>
        <v>48</v>
      </c>
      <c r="L185" s="236">
        <f>L184*0.15</f>
        <v>36</v>
      </c>
    </row>
    <row r="186" s="1" customFormat="1" ht="57" spans="1:12">
      <c r="A186" s="264">
        <v>87</v>
      </c>
      <c r="B186" s="12" t="s">
        <v>2322</v>
      </c>
      <c r="C186" s="18" t="s">
        <v>2323</v>
      </c>
      <c r="D186" s="18" t="s">
        <v>2324</v>
      </c>
      <c r="E186" s="18" t="s">
        <v>2163</v>
      </c>
      <c r="F186" s="18" t="s">
        <v>2325</v>
      </c>
      <c r="G186" s="18"/>
      <c r="H186" s="11" t="s">
        <v>19</v>
      </c>
      <c r="I186" s="18"/>
      <c r="J186" s="236">
        <v>3500</v>
      </c>
      <c r="K186" s="236">
        <f>J186*0.8</f>
        <v>2800</v>
      </c>
      <c r="L186" s="236">
        <f>J186*0.6</f>
        <v>2100</v>
      </c>
    </row>
    <row r="187" s="1" customFormat="1" ht="52" customHeight="1" spans="1:12">
      <c r="A187" s="264" t="s">
        <v>687</v>
      </c>
      <c r="B187" s="12" t="s">
        <v>2326</v>
      </c>
      <c r="C187" s="18" t="s">
        <v>2327</v>
      </c>
      <c r="D187" s="18"/>
      <c r="E187" s="18"/>
      <c r="F187" s="18"/>
      <c r="G187" s="18"/>
      <c r="H187" s="11" t="s">
        <v>19</v>
      </c>
      <c r="I187" s="18"/>
      <c r="J187" s="236">
        <f>J186*0.2</f>
        <v>700</v>
      </c>
      <c r="K187" s="236">
        <f>K186*0.2</f>
        <v>560</v>
      </c>
      <c r="L187" s="236">
        <f>L186*0.2</f>
        <v>420</v>
      </c>
    </row>
    <row r="188" s="1" customFormat="1" ht="53" customHeight="1" spans="1:12">
      <c r="A188" s="264" t="s">
        <v>2328</v>
      </c>
      <c r="B188" s="12" t="s">
        <v>2329</v>
      </c>
      <c r="C188" s="18" t="s">
        <v>2330</v>
      </c>
      <c r="D188" s="268"/>
      <c r="E188" s="268"/>
      <c r="F188" s="268"/>
      <c r="G188" s="268"/>
      <c r="H188" s="11" t="s">
        <v>19</v>
      </c>
      <c r="I188" s="268"/>
      <c r="J188" s="269">
        <f>J186*0.15</f>
        <v>525</v>
      </c>
      <c r="K188" s="269">
        <f>K186*0.15</f>
        <v>420</v>
      </c>
      <c r="L188" s="269">
        <f>L186*0.15</f>
        <v>315</v>
      </c>
    </row>
    <row r="189" ht="230" customHeight="1" spans="1:12">
      <c r="A189" s="270" t="s">
        <v>2331</v>
      </c>
      <c r="B189" s="270"/>
      <c r="C189" s="270"/>
      <c r="D189" s="270"/>
      <c r="E189" s="270"/>
      <c r="F189" s="270"/>
      <c r="G189" s="270"/>
      <c r="H189" s="271"/>
      <c r="I189" s="270"/>
      <c r="J189" s="270"/>
      <c r="K189" s="270"/>
      <c r="L189" s="270"/>
    </row>
  </sheetData>
  <mergeCells count="13">
    <mergeCell ref="A1:B1"/>
    <mergeCell ref="A2:L2"/>
    <mergeCell ref="J3:L3"/>
    <mergeCell ref="A189:L189"/>
    <mergeCell ref="A3:A4"/>
    <mergeCell ref="B3:B4"/>
    <mergeCell ref="C3:C4"/>
    <mergeCell ref="D3:D4"/>
    <mergeCell ref="E3:E4"/>
    <mergeCell ref="F3:F4"/>
    <mergeCell ref="G3:G4"/>
    <mergeCell ref="H3:H4"/>
    <mergeCell ref="I3:I4"/>
  </mergeCells>
  <printOptions horizontalCentered="1"/>
  <pageMargins left="0.751388888888889" right="0.751388888888889" top="1" bottom="1" header="0.5" footer="0.5"/>
  <pageSetup paperSize="8" scale="62"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9"/>
  <sheetViews>
    <sheetView zoomScale="80" zoomScaleNormal="80" workbookViewId="0">
      <pane ySplit="4" topLeftCell="A35" activePane="bottomLeft" state="frozen"/>
      <selection/>
      <selection pane="bottomLeft" activeCell="D154" sqref="D154"/>
    </sheetView>
  </sheetViews>
  <sheetFormatPr defaultColWidth="23.5" defaultRowHeight="14.25"/>
  <cols>
    <col min="1" max="1" width="5.625" style="222" customWidth="1"/>
    <col min="2" max="2" width="19.5416666666667" style="223" customWidth="1"/>
    <col min="3" max="3" width="24.3166666666667" style="219" customWidth="1"/>
    <col min="4" max="4" width="37.875" style="219" customWidth="1"/>
    <col min="5" max="5" width="38.5666666666667" style="224" customWidth="1"/>
    <col min="6" max="6" width="21.0666666666667" style="225" customWidth="1"/>
    <col min="7" max="7" width="18.0333333333333" style="226" customWidth="1"/>
    <col min="8" max="8" width="6.78333333333333" style="227" customWidth="1"/>
    <col min="9" max="9" width="33.2083333333333" style="219" customWidth="1"/>
    <col min="10" max="12" width="10.8916666666667" style="219" customWidth="1"/>
    <col min="13" max="16384" width="23.5" style="219"/>
  </cols>
  <sheetData>
    <row r="1" s="215" customFormat="1" ht="25.5" spans="1:12">
      <c r="A1" s="228" t="s">
        <v>2332</v>
      </c>
      <c r="B1" s="229"/>
      <c r="C1" s="104"/>
      <c r="D1" s="104"/>
      <c r="E1" s="104"/>
      <c r="F1" s="104"/>
      <c r="G1" s="104"/>
      <c r="H1" s="104"/>
      <c r="I1" s="104"/>
      <c r="J1" s="109"/>
      <c r="K1" s="109"/>
      <c r="L1" s="109"/>
    </row>
    <row r="2" s="215" customFormat="1" ht="29.25" spans="1:12">
      <c r="A2" s="230" t="s">
        <v>2333</v>
      </c>
      <c r="B2" s="231"/>
      <c r="C2" s="230"/>
      <c r="D2" s="230"/>
      <c r="E2" s="230"/>
      <c r="F2" s="230"/>
      <c r="G2" s="230"/>
      <c r="H2" s="230"/>
      <c r="I2" s="230"/>
      <c r="J2" s="230"/>
      <c r="K2" s="230"/>
      <c r="L2" s="230"/>
    </row>
    <row r="3" s="216" customFormat="1" ht="25.5" spans="1:12">
      <c r="A3" s="167" t="s">
        <v>2</v>
      </c>
      <c r="B3" s="232" t="s">
        <v>3</v>
      </c>
      <c r="C3" s="167" t="s">
        <v>4</v>
      </c>
      <c r="D3" s="167" t="s">
        <v>5</v>
      </c>
      <c r="E3" s="167" t="s">
        <v>6</v>
      </c>
      <c r="F3" s="167" t="s">
        <v>7</v>
      </c>
      <c r="G3" s="167" t="s">
        <v>8</v>
      </c>
      <c r="H3" s="167" t="s">
        <v>9</v>
      </c>
      <c r="I3" s="167" t="s">
        <v>10</v>
      </c>
      <c r="J3" s="59" t="s">
        <v>11</v>
      </c>
      <c r="K3" s="59"/>
      <c r="L3" s="59"/>
    </row>
    <row r="4" s="216" customFormat="1" ht="28.5" spans="1:12">
      <c r="A4" s="167"/>
      <c r="B4" s="232"/>
      <c r="C4" s="167"/>
      <c r="D4" s="167"/>
      <c r="E4" s="167"/>
      <c r="F4" s="167"/>
      <c r="G4" s="167"/>
      <c r="H4" s="167"/>
      <c r="I4" s="167"/>
      <c r="J4" s="168" t="s">
        <v>12</v>
      </c>
      <c r="K4" s="168" t="s">
        <v>13</v>
      </c>
      <c r="L4" s="168" t="s">
        <v>14</v>
      </c>
    </row>
    <row r="5" s="217" customFormat="1" ht="80" customHeight="1" spans="1:12">
      <c r="A5" s="233" t="s">
        <v>2334</v>
      </c>
      <c r="B5" s="34" t="s">
        <v>2335</v>
      </c>
      <c r="C5" s="17" t="s">
        <v>2336</v>
      </c>
      <c r="D5" s="17" t="s">
        <v>2337</v>
      </c>
      <c r="E5" s="17" t="s">
        <v>2338</v>
      </c>
      <c r="F5" s="17"/>
      <c r="G5" s="234"/>
      <c r="H5" s="11" t="s">
        <v>19</v>
      </c>
      <c r="I5" s="17"/>
      <c r="J5" s="11" t="s">
        <v>2339</v>
      </c>
      <c r="K5" s="11" t="s">
        <v>2339</v>
      </c>
      <c r="L5" s="11" t="s">
        <v>2339</v>
      </c>
    </row>
    <row r="6" s="217" customFormat="1" ht="110" customHeight="1" spans="1:12">
      <c r="A6" s="235" t="s">
        <v>2340</v>
      </c>
      <c r="B6" s="34" t="s">
        <v>2341</v>
      </c>
      <c r="C6" s="17" t="s">
        <v>2342</v>
      </c>
      <c r="D6" s="17" t="s">
        <v>2343</v>
      </c>
      <c r="E6" s="17" t="s">
        <v>2344</v>
      </c>
      <c r="F6" s="17" t="s">
        <v>2345</v>
      </c>
      <c r="G6" s="17"/>
      <c r="H6" s="11" t="s">
        <v>19</v>
      </c>
      <c r="I6" s="17" t="s">
        <v>2346</v>
      </c>
      <c r="J6" s="236">
        <v>35</v>
      </c>
      <c r="K6" s="236">
        <f t="shared" ref="K6:K26" si="0">J6*0.8</f>
        <v>28</v>
      </c>
      <c r="L6" s="236">
        <f t="shared" ref="L6:L35" si="1">J6*0.6</f>
        <v>21</v>
      </c>
    </row>
    <row r="7" s="217" customFormat="1" ht="44" customHeight="1" spans="1:12">
      <c r="A7" s="235" t="s">
        <v>28</v>
      </c>
      <c r="B7" s="34" t="s">
        <v>2347</v>
      </c>
      <c r="C7" s="17" t="s">
        <v>2348</v>
      </c>
      <c r="D7" s="17"/>
      <c r="E7" s="17"/>
      <c r="F7" s="17"/>
      <c r="G7" s="17"/>
      <c r="H7" s="11" t="s">
        <v>19</v>
      </c>
      <c r="I7" s="17"/>
      <c r="J7" s="236">
        <v>30</v>
      </c>
      <c r="K7" s="236">
        <f t="shared" si="0"/>
        <v>24</v>
      </c>
      <c r="L7" s="236">
        <f t="shared" si="1"/>
        <v>18</v>
      </c>
    </row>
    <row r="8" s="217" customFormat="1" ht="38" customHeight="1" spans="1:12">
      <c r="A8" s="235" t="s">
        <v>2349</v>
      </c>
      <c r="B8" s="34" t="s">
        <v>2350</v>
      </c>
      <c r="C8" s="17" t="s">
        <v>2351</v>
      </c>
      <c r="D8" s="17"/>
      <c r="E8" s="17"/>
      <c r="F8" s="17"/>
      <c r="G8" s="17"/>
      <c r="H8" s="11" t="s">
        <v>19</v>
      </c>
      <c r="I8" s="17"/>
      <c r="J8" s="236">
        <v>15</v>
      </c>
      <c r="K8" s="236">
        <f t="shared" si="0"/>
        <v>12</v>
      </c>
      <c r="L8" s="236">
        <f t="shared" si="1"/>
        <v>9</v>
      </c>
    </row>
    <row r="9" s="217" customFormat="1" ht="38" customHeight="1" spans="1:12">
      <c r="A9" s="235" t="s">
        <v>2352</v>
      </c>
      <c r="B9" s="34" t="s">
        <v>2353</v>
      </c>
      <c r="C9" s="17" t="s">
        <v>2354</v>
      </c>
      <c r="D9" s="17"/>
      <c r="E9" s="17"/>
      <c r="F9" s="17"/>
      <c r="G9" s="17"/>
      <c r="H9" s="11" t="s">
        <v>234</v>
      </c>
      <c r="I9" s="17"/>
      <c r="J9" s="236">
        <v>100</v>
      </c>
      <c r="K9" s="236">
        <f t="shared" si="0"/>
        <v>80</v>
      </c>
      <c r="L9" s="236">
        <f t="shared" si="1"/>
        <v>60</v>
      </c>
    </row>
    <row r="10" s="218" customFormat="1" ht="101" customHeight="1" spans="1:12">
      <c r="A10" s="235" t="s">
        <v>2355</v>
      </c>
      <c r="B10" s="25" t="s">
        <v>2356</v>
      </c>
      <c r="C10" s="18" t="s">
        <v>2357</v>
      </c>
      <c r="D10" s="17" t="s">
        <v>2358</v>
      </c>
      <c r="E10" s="17" t="s">
        <v>2359</v>
      </c>
      <c r="F10" s="17" t="s">
        <v>2360</v>
      </c>
      <c r="G10" s="17"/>
      <c r="H10" s="11" t="s">
        <v>2361</v>
      </c>
      <c r="I10" s="17" t="s">
        <v>2362</v>
      </c>
      <c r="J10" s="236">
        <v>35</v>
      </c>
      <c r="K10" s="236">
        <f t="shared" si="0"/>
        <v>28</v>
      </c>
      <c r="L10" s="236">
        <f t="shared" si="1"/>
        <v>21</v>
      </c>
    </row>
    <row r="11" s="218" customFormat="1" ht="28.5" spans="1:12">
      <c r="A11" s="235" t="s">
        <v>34</v>
      </c>
      <c r="B11" s="25" t="s">
        <v>2363</v>
      </c>
      <c r="C11" s="18" t="s">
        <v>2364</v>
      </c>
      <c r="D11" s="17"/>
      <c r="E11" s="17"/>
      <c r="F11" s="17"/>
      <c r="G11" s="17"/>
      <c r="H11" s="11" t="s">
        <v>19</v>
      </c>
      <c r="I11" s="17"/>
      <c r="J11" s="236">
        <v>30</v>
      </c>
      <c r="K11" s="236">
        <f t="shared" si="0"/>
        <v>24</v>
      </c>
      <c r="L11" s="236">
        <f t="shared" si="1"/>
        <v>18</v>
      </c>
    </row>
    <row r="12" s="218" customFormat="1" ht="55" customHeight="1" spans="1:12">
      <c r="A12" s="235" t="s">
        <v>2365</v>
      </c>
      <c r="B12" s="25" t="s">
        <v>2366</v>
      </c>
      <c r="C12" s="18" t="s">
        <v>2367</v>
      </c>
      <c r="D12" s="17"/>
      <c r="E12" s="17"/>
      <c r="F12" s="17"/>
      <c r="G12" s="17"/>
      <c r="H12" s="11" t="s">
        <v>19</v>
      </c>
      <c r="I12" s="17"/>
      <c r="J12" s="236">
        <v>100</v>
      </c>
      <c r="K12" s="236">
        <f t="shared" si="0"/>
        <v>80</v>
      </c>
      <c r="L12" s="236">
        <f t="shared" si="1"/>
        <v>60</v>
      </c>
    </row>
    <row r="13" s="218" customFormat="1" ht="42.75" spans="1:12">
      <c r="A13" s="235" t="s">
        <v>2368</v>
      </c>
      <c r="B13" s="25" t="s">
        <v>2369</v>
      </c>
      <c r="C13" s="18" t="s">
        <v>2370</v>
      </c>
      <c r="D13" s="17"/>
      <c r="E13" s="17"/>
      <c r="F13" s="17"/>
      <c r="G13" s="17"/>
      <c r="H13" s="11" t="s">
        <v>2361</v>
      </c>
      <c r="I13" s="17"/>
      <c r="J13" s="236">
        <v>50</v>
      </c>
      <c r="K13" s="236">
        <f t="shared" si="0"/>
        <v>40</v>
      </c>
      <c r="L13" s="236">
        <f t="shared" si="1"/>
        <v>30</v>
      </c>
    </row>
    <row r="14" s="217" customFormat="1" ht="59" customHeight="1" spans="1:12">
      <c r="A14" s="235" t="s">
        <v>2371</v>
      </c>
      <c r="B14" s="34" t="s">
        <v>2372</v>
      </c>
      <c r="C14" s="17" t="s">
        <v>2373</v>
      </c>
      <c r="D14" s="17" t="s">
        <v>2374</v>
      </c>
      <c r="E14" s="17" t="s">
        <v>2375</v>
      </c>
      <c r="F14" s="17" t="s">
        <v>2376</v>
      </c>
      <c r="G14" s="17"/>
      <c r="H14" s="11" t="s">
        <v>19</v>
      </c>
      <c r="I14" s="17"/>
      <c r="J14" s="236">
        <v>150</v>
      </c>
      <c r="K14" s="236">
        <f t="shared" si="0"/>
        <v>120</v>
      </c>
      <c r="L14" s="236">
        <f t="shared" si="1"/>
        <v>90</v>
      </c>
    </row>
    <row r="15" s="217" customFormat="1" ht="28" customHeight="1" spans="1:12">
      <c r="A15" s="235" t="s">
        <v>40</v>
      </c>
      <c r="B15" s="34" t="s">
        <v>2377</v>
      </c>
      <c r="C15" s="17" t="s">
        <v>2378</v>
      </c>
      <c r="D15" s="17"/>
      <c r="E15" s="17"/>
      <c r="F15" s="17"/>
      <c r="G15" s="17"/>
      <c r="H15" s="11" t="s">
        <v>19</v>
      </c>
      <c r="I15" s="17"/>
      <c r="J15" s="236">
        <v>30</v>
      </c>
      <c r="K15" s="236">
        <f t="shared" si="0"/>
        <v>24</v>
      </c>
      <c r="L15" s="236">
        <f t="shared" si="1"/>
        <v>18</v>
      </c>
    </row>
    <row r="16" s="51" customFormat="1" ht="50" customHeight="1" spans="1:12">
      <c r="A16" s="235" t="s">
        <v>2379</v>
      </c>
      <c r="B16" s="25" t="s">
        <v>2380</v>
      </c>
      <c r="C16" s="17" t="s">
        <v>2381</v>
      </c>
      <c r="D16" s="17" t="s">
        <v>2382</v>
      </c>
      <c r="E16" s="17" t="s">
        <v>2383</v>
      </c>
      <c r="F16" s="237"/>
      <c r="G16" s="17"/>
      <c r="H16" s="11" t="s">
        <v>19</v>
      </c>
      <c r="I16" s="17"/>
      <c r="J16" s="236">
        <v>50</v>
      </c>
      <c r="K16" s="236">
        <f t="shared" si="0"/>
        <v>40</v>
      </c>
      <c r="L16" s="236">
        <f t="shared" si="1"/>
        <v>30</v>
      </c>
    </row>
    <row r="17" s="218" customFormat="1" ht="50" customHeight="1" spans="1:12">
      <c r="A17" s="235" t="s">
        <v>2384</v>
      </c>
      <c r="B17" s="25" t="s">
        <v>2385</v>
      </c>
      <c r="C17" s="18" t="s">
        <v>2386</v>
      </c>
      <c r="D17" s="17" t="s">
        <v>2387</v>
      </c>
      <c r="E17" s="17" t="s">
        <v>2383</v>
      </c>
      <c r="F17" s="17"/>
      <c r="G17" s="237"/>
      <c r="H17" s="11" t="s">
        <v>1456</v>
      </c>
      <c r="I17" s="17" t="s">
        <v>2388</v>
      </c>
      <c r="J17" s="236">
        <v>80</v>
      </c>
      <c r="K17" s="236">
        <f t="shared" si="0"/>
        <v>64</v>
      </c>
      <c r="L17" s="236">
        <f t="shared" si="1"/>
        <v>48</v>
      </c>
    </row>
    <row r="18" s="217" customFormat="1" ht="50" customHeight="1" spans="1:12">
      <c r="A18" s="235" t="s">
        <v>2389</v>
      </c>
      <c r="B18" s="34" t="s">
        <v>2390</v>
      </c>
      <c r="C18" s="17" t="s">
        <v>2391</v>
      </c>
      <c r="D18" s="17" t="s">
        <v>2392</v>
      </c>
      <c r="E18" s="17" t="s">
        <v>2383</v>
      </c>
      <c r="F18" s="17" t="s">
        <v>2376</v>
      </c>
      <c r="G18" s="17"/>
      <c r="H18" s="11" t="s">
        <v>19</v>
      </c>
      <c r="I18" s="17" t="s">
        <v>2393</v>
      </c>
      <c r="J18" s="236">
        <v>80</v>
      </c>
      <c r="K18" s="236">
        <f t="shared" si="0"/>
        <v>64</v>
      </c>
      <c r="L18" s="236">
        <f t="shared" si="1"/>
        <v>48</v>
      </c>
    </row>
    <row r="19" s="217" customFormat="1" ht="35" customHeight="1" spans="1:12">
      <c r="A19" s="235" t="s">
        <v>64</v>
      </c>
      <c r="B19" s="34" t="s">
        <v>2394</v>
      </c>
      <c r="C19" s="17" t="s">
        <v>2395</v>
      </c>
      <c r="D19" s="17"/>
      <c r="E19" s="17"/>
      <c r="F19" s="17"/>
      <c r="G19" s="17"/>
      <c r="H19" s="11" t="s">
        <v>19</v>
      </c>
      <c r="I19" s="17"/>
      <c r="J19" s="236">
        <v>30</v>
      </c>
      <c r="K19" s="236">
        <f t="shared" si="0"/>
        <v>24</v>
      </c>
      <c r="L19" s="236">
        <f t="shared" si="1"/>
        <v>18</v>
      </c>
    </row>
    <row r="20" s="218" customFormat="1" ht="56" customHeight="1" spans="1:12">
      <c r="A20" s="235" t="s">
        <v>2396</v>
      </c>
      <c r="B20" s="25" t="s">
        <v>2397</v>
      </c>
      <c r="C20" s="18" t="s">
        <v>2398</v>
      </c>
      <c r="D20" s="17" t="s">
        <v>2399</v>
      </c>
      <c r="E20" s="17" t="s">
        <v>2383</v>
      </c>
      <c r="F20" s="17" t="s">
        <v>2376</v>
      </c>
      <c r="G20" s="17"/>
      <c r="H20" s="11" t="s">
        <v>2400</v>
      </c>
      <c r="I20" s="17"/>
      <c r="J20" s="236">
        <v>78</v>
      </c>
      <c r="K20" s="236">
        <f t="shared" si="0"/>
        <v>62.4</v>
      </c>
      <c r="L20" s="236">
        <f t="shared" si="1"/>
        <v>46.8</v>
      </c>
    </row>
    <row r="21" s="218" customFormat="1" ht="38" customHeight="1" spans="1:12">
      <c r="A21" s="235" t="s">
        <v>2401</v>
      </c>
      <c r="B21" s="25" t="s">
        <v>2402</v>
      </c>
      <c r="C21" s="18" t="s">
        <v>2403</v>
      </c>
      <c r="D21" s="17"/>
      <c r="E21" s="17"/>
      <c r="F21" s="17"/>
      <c r="G21" s="17"/>
      <c r="H21" s="11" t="s">
        <v>19</v>
      </c>
      <c r="I21" s="17"/>
      <c r="J21" s="236">
        <v>30</v>
      </c>
      <c r="K21" s="236">
        <f t="shared" si="0"/>
        <v>24</v>
      </c>
      <c r="L21" s="236">
        <f t="shared" si="1"/>
        <v>18</v>
      </c>
    </row>
    <row r="22" s="217" customFormat="1" ht="57" customHeight="1" spans="1:12">
      <c r="A22" s="235" t="s">
        <v>2404</v>
      </c>
      <c r="B22" s="34" t="s">
        <v>2405</v>
      </c>
      <c r="C22" s="17" t="s">
        <v>2406</v>
      </c>
      <c r="D22" s="17" t="s">
        <v>2407</v>
      </c>
      <c r="E22" s="17" t="s">
        <v>2383</v>
      </c>
      <c r="F22" s="237"/>
      <c r="G22" s="17"/>
      <c r="H22" s="11" t="s">
        <v>2400</v>
      </c>
      <c r="I22" s="17"/>
      <c r="J22" s="236">
        <v>78</v>
      </c>
      <c r="K22" s="236">
        <f t="shared" si="0"/>
        <v>62.4</v>
      </c>
      <c r="L22" s="236">
        <f t="shared" si="1"/>
        <v>46.8</v>
      </c>
    </row>
    <row r="23" s="218" customFormat="1" ht="68" customHeight="1" spans="1:12">
      <c r="A23" s="235" t="s">
        <v>2408</v>
      </c>
      <c r="B23" s="25" t="s">
        <v>2409</v>
      </c>
      <c r="C23" s="18" t="s">
        <v>2410</v>
      </c>
      <c r="D23" s="17" t="s">
        <v>2411</v>
      </c>
      <c r="E23" s="17" t="s">
        <v>2412</v>
      </c>
      <c r="F23" s="17" t="s">
        <v>2413</v>
      </c>
      <c r="G23" s="17"/>
      <c r="H23" s="11" t="s">
        <v>19</v>
      </c>
      <c r="I23" s="17" t="s">
        <v>2414</v>
      </c>
      <c r="J23" s="236">
        <v>600</v>
      </c>
      <c r="K23" s="236">
        <f t="shared" si="0"/>
        <v>480</v>
      </c>
      <c r="L23" s="236">
        <f t="shared" si="1"/>
        <v>360</v>
      </c>
    </row>
    <row r="24" s="218" customFormat="1" ht="45" customHeight="1" spans="1:12">
      <c r="A24" s="235" t="s">
        <v>80</v>
      </c>
      <c r="B24" s="25" t="s">
        <v>2415</v>
      </c>
      <c r="C24" s="18" t="s">
        <v>2416</v>
      </c>
      <c r="D24" s="17"/>
      <c r="E24" s="17"/>
      <c r="F24" s="17"/>
      <c r="G24" s="17"/>
      <c r="H24" s="11" t="s">
        <v>19</v>
      </c>
      <c r="I24" s="17"/>
      <c r="J24" s="236">
        <f>J23*0.4</f>
        <v>240</v>
      </c>
      <c r="K24" s="236">
        <f t="shared" si="0"/>
        <v>192</v>
      </c>
      <c r="L24" s="236">
        <f t="shared" si="1"/>
        <v>144</v>
      </c>
    </row>
    <row r="25" s="217" customFormat="1" ht="59" customHeight="1" spans="1:12">
      <c r="A25" s="235" t="s">
        <v>2417</v>
      </c>
      <c r="B25" s="34" t="s">
        <v>2418</v>
      </c>
      <c r="C25" s="17" t="s">
        <v>2419</v>
      </c>
      <c r="D25" s="17" t="s">
        <v>2420</v>
      </c>
      <c r="E25" s="17" t="s">
        <v>2421</v>
      </c>
      <c r="F25" s="237"/>
      <c r="G25" s="237"/>
      <c r="H25" s="11" t="s">
        <v>2422</v>
      </c>
      <c r="I25" s="17"/>
      <c r="J25" s="236">
        <v>15</v>
      </c>
      <c r="K25" s="236">
        <f t="shared" si="0"/>
        <v>12</v>
      </c>
      <c r="L25" s="236">
        <f t="shared" si="1"/>
        <v>9</v>
      </c>
    </row>
    <row r="26" s="217" customFormat="1" ht="55" customHeight="1" spans="1:12">
      <c r="A26" s="235" t="s">
        <v>2423</v>
      </c>
      <c r="B26" s="34" t="s">
        <v>2424</v>
      </c>
      <c r="C26" s="17" t="s">
        <v>2425</v>
      </c>
      <c r="D26" s="17" t="s">
        <v>2426</v>
      </c>
      <c r="E26" s="17" t="s">
        <v>2421</v>
      </c>
      <c r="F26" s="17"/>
      <c r="G26" s="17"/>
      <c r="H26" s="11" t="s">
        <v>2422</v>
      </c>
      <c r="I26" s="17"/>
      <c r="J26" s="236">
        <v>5</v>
      </c>
      <c r="K26" s="236">
        <f t="shared" si="0"/>
        <v>4</v>
      </c>
      <c r="L26" s="236">
        <f t="shared" si="1"/>
        <v>3</v>
      </c>
    </row>
    <row r="27" s="217" customFormat="1" ht="82" customHeight="1" spans="1:12">
      <c r="A27" s="235" t="s">
        <v>2427</v>
      </c>
      <c r="B27" s="34" t="s">
        <v>2428</v>
      </c>
      <c r="C27" s="17" t="s">
        <v>2429</v>
      </c>
      <c r="D27" s="17" t="s">
        <v>2430</v>
      </c>
      <c r="E27" s="17" t="s">
        <v>2431</v>
      </c>
      <c r="F27" s="237"/>
      <c r="G27" s="237"/>
      <c r="H27" s="11" t="s">
        <v>19</v>
      </c>
      <c r="I27" s="17" t="s">
        <v>2432</v>
      </c>
      <c r="J27" s="236">
        <v>2410</v>
      </c>
      <c r="K27" s="236">
        <f>J27*0.7</f>
        <v>1687</v>
      </c>
      <c r="L27" s="236">
        <f t="shared" si="1"/>
        <v>1446</v>
      </c>
    </row>
    <row r="28" s="217" customFormat="1" ht="92" customHeight="1" spans="1:12">
      <c r="A28" s="235" t="s">
        <v>2433</v>
      </c>
      <c r="B28" s="34" t="s">
        <v>2434</v>
      </c>
      <c r="C28" s="17" t="s">
        <v>2435</v>
      </c>
      <c r="D28" s="17" t="s">
        <v>2436</v>
      </c>
      <c r="E28" s="17" t="s">
        <v>2437</v>
      </c>
      <c r="F28" s="237"/>
      <c r="G28" s="17"/>
      <c r="H28" s="11" t="s">
        <v>19</v>
      </c>
      <c r="I28" s="17" t="s">
        <v>2438</v>
      </c>
      <c r="J28" s="236">
        <v>2510</v>
      </c>
      <c r="K28" s="236">
        <f>J28*0.7</f>
        <v>1757</v>
      </c>
      <c r="L28" s="236">
        <f t="shared" si="1"/>
        <v>1506</v>
      </c>
    </row>
    <row r="29" s="217" customFormat="1" ht="61" customHeight="1" spans="1:12">
      <c r="A29" s="235" t="s">
        <v>2439</v>
      </c>
      <c r="B29" s="34" t="s">
        <v>2440</v>
      </c>
      <c r="C29" s="17" t="s">
        <v>2441</v>
      </c>
      <c r="D29" s="17" t="s">
        <v>2442</v>
      </c>
      <c r="E29" s="17" t="s">
        <v>2443</v>
      </c>
      <c r="F29" s="17"/>
      <c r="G29" s="17"/>
      <c r="H29" s="11" t="s">
        <v>19</v>
      </c>
      <c r="I29" s="17"/>
      <c r="J29" s="236">
        <v>100</v>
      </c>
      <c r="K29" s="236">
        <f>J29*0.8</f>
        <v>80</v>
      </c>
      <c r="L29" s="236">
        <f t="shared" si="1"/>
        <v>60</v>
      </c>
    </row>
    <row r="30" s="51" customFormat="1" ht="136" customHeight="1" spans="1:12">
      <c r="A30" s="235" t="s">
        <v>2444</v>
      </c>
      <c r="B30" s="25" t="s">
        <v>2445</v>
      </c>
      <c r="C30" s="17" t="s">
        <v>2446</v>
      </c>
      <c r="D30" s="17" t="s">
        <v>2447</v>
      </c>
      <c r="E30" s="17" t="s">
        <v>2448</v>
      </c>
      <c r="F30" s="17" t="s">
        <v>2449</v>
      </c>
      <c r="G30" s="17"/>
      <c r="H30" s="11" t="s">
        <v>2450</v>
      </c>
      <c r="I30" s="17" t="s">
        <v>2451</v>
      </c>
      <c r="J30" s="236">
        <v>2880</v>
      </c>
      <c r="K30" s="236">
        <f t="shared" ref="K30:K35" si="2">J30*0.7</f>
        <v>2016</v>
      </c>
      <c r="L30" s="236">
        <f t="shared" si="1"/>
        <v>1728</v>
      </c>
    </row>
    <row r="31" s="51" customFormat="1" ht="45" customHeight="1" spans="1:12">
      <c r="A31" s="235" t="s">
        <v>125</v>
      </c>
      <c r="B31" s="25" t="s">
        <v>2452</v>
      </c>
      <c r="C31" s="17" t="s">
        <v>2453</v>
      </c>
      <c r="D31" s="17"/>
      <c r="E31" s="17"/>
      <c r="F31" s="17"/>
      <c r="G31" s="17"/>
      <c r="H31" s="32" t="s">
        <v>19</v>
      </c>
      <c r="I31" s="17"/>
      <c r="J31" s="236">
        <f>J30*0.15</f>
        <v>432</v>
      </c>
      <c r="K31" s="236">
        <f t="shared" si="2"/>
        <v>302.4</v>
      </c>
      <c r="L31" s="236">
        <f t="shared" si="1"/>
        <v>259.2</v>
      </c>
    </row>
    <row r="32" s="51" customFormat="1" ht="42" customHeight="1" spans="1:12">
      <c r="A32" s="235" t="s">
        <v>1726</v>
      </c>
      <c r="B32" s="25" t="s">
        <v>2454</v>
      </c>
      <c r="C32" s="17" t="s">
        <v>2455</v>
      </c>
      <c r="D32" s="17"/>
      <c r="E32" s="17"/>
      <c r="F32" s="17"/>
      <c r="G32" s="17"/>
      <c r="H32" s="11" t="s">
        <v>2450</v>
      </c>
      <c r="I32" s="17"/>
      <c r="J32" s="236">
        <f>J30*0.15</f>
        <v>432</v>
      </c>
      <c r="K32" s="236">
        <f t="shared" si="2"/>
        <v>302.4</v>
      </c>
      <c r="L32" s="236">
        <f t="shared" si="1"/>
        <v>259.2</v>
      </c>
    </row>
    <row r="33" s="217" customFormat="1" ht="175" customHeight="1" spans="1:12">
      <c r="A33" s="235" t="s">
        <v>2456</v>
      </c>
      <c r="B33" s="34" t="s">
        <v>2457</v>
      </c>
      <c r="C33" s="17" t="s">
        <v>2458</v>
      </c>
      <c r="D33" s="17" t="s">
        <v>2459</v>
      </c>
      <c r="E33" s="17" t="s">
        <v>2460</v>
      </c>
      <c r="F33" s="17" t="s">
        <v>2449</v>
      </c>
      <c r="G33" s="17"/>
      <c r="H33" s="11" t="s">
        <v>2450</v>
      </c>
      <c r="I33" s="17" t="s">
        <v>2461</v>
      </c>
      <c r="J33" s="236">
        <v>3520</v>
      </c>
      <c r="K33" s="236">
        <f t="shared" si="2"/>
        <v>2464</v>
      </c>
      <c r="L33" s="236">
        <f t="shared" si="1"/>
        <v>2112</v>
      </c>
    </row>
    <row r="34" s="217" customFormat="1" ht="28.5" spans="1:12">
      <c r="A34" s="235" t="s">
        <v>132</v>
      </c>
      <c r="B34" s="34" t="s">
        <v>2462</v>
      </c>
      <c r="C34" s="17" t="s">
        <v>2463</v>
      </c>
      <c r="D34" s="17"/>
      <c r="E34" s="17"/>
      <c r="F34" s="17"/>
      <c r="G34" s="17"/>
      <c r="H34" s="32" t="s">
        <v>19</v>
      </c>
      <c r="I34" s="17"/>
      <c r="J34" s="236">
        <f>J33*0.15</f>
        <v>528</v>
      </c>
      <c r="K34" s="236">
        <f t="shared" si="2"/>
        <v>369.6</v>
      </c>
      <c r="L34" s="236">
        <f t="shared" si="1"/>
        <v>316.8</v>
      </c>
    </row>
    <row r="35" s="217" customFormat="1" ht="46" customHeight="1" spans="1:12">
      <c r="A35" s="235" t="s">
        <v>1740</v>
      </c>
      <c r="B35" s="34" t="s">
        <v>2464</v>
      </c>
      <c r="C35" s="17" t="s">
        <v>2465</v>
      </c>
      <c r="D35" s="17"/>
      <c r="E35" s="17"/>
      <c r="F35" s="17"/>
      <c r="G35" s="17"/>
      <c r="H35" s="11" t="s">
        <v>2450</v>
      </c>
      <c r="I35" s="17"/>
      <c r="J35" s="236">
        <f>J33*0.15</f>
        <v>528</v>
      </c>
      <c r="K35" s="236">
        <f t="shared" si="2"/>
        <v>369.6</v>
      </c>
      <c r="L35" s="236">
        <f t="shared" si="1"/>
        <v>316.8</v>
      </c>
    </row>
    <row r="36" s="51" customFormat="1" ht="71.25" spans="1:12">
      <c r="A36" s="235" t="s">
        <v>139</v>
      </c>
      <c r="B36" s="25" t="s">
        <v>2466</v>
      </c>
      <c r="C36" s="17" t="s">
        <v>2467</v>
      </c>
      <c r="D36" s="17" t="s">
        <v>2468</v>
      </c>
      <c r="E36" s="17" t="s">
        <v>2469</v>
      </c>
      <c r="F36" s="17" t="s">
        <v>2449</v>
      </c>
      <c r="G36" s="17"/>
      <c r="H36" s="11" t="s">
        <v>2450</v>
      </c>
      <c r="I36" s="17"/>
      <c r="J36" s="236" t="s">
        <v>2470</v>
      </c>
      <c r="K36" s="236" t="s">
        <v>2471</v>
      </c>
      <c r="L36" s="236" t="s">
        <v>2472</v>
      </c>
    </row>
    <row r="37" s="51" customFormat="1" ht="85" customHeight="1" spans="1:12">
      <c r="A37" s="235" t="s">
        <v>1753</v>
      </c>
      <c r="B37" s="25" t="s">
        <v>2473</v>
      </c>
      <c r="C37" s="17" t="s">
        <v>2474</v>
      </c>
      <c r="D37" s="17"/>
      <c r="E37" s="17"/>
      <c r="F37" s="17"/>
      <c r="G37" s="17"/>
      <c r="H37" s="32" t="s">
        <v>19</v>
      </c>
      <c r="I37" s="17"/>
      <c r="J37" s="236" t="s">
        <v>2475</v>
      </c>
      <c r="K37" s="236" t="s">
        <v>2476</v>
      </c>
      <c r="L37" s="236" t="s">
        <v>2477</v>
      </c>
    </row>
    <row r="38" s="51" customFormat="1" ht="42.75" spans="1:12">
      <c r="A38" s="235" t="s">
        <v>2478</v>
      </c>
      <c r="B38" s="25" t="s">
        <v>2479</v>
      </c>
      <c r="C38" s="17" t="s">
        <v>2480</v>
      </c>
      <c r="D38" s="17"/>
      <c r="E38" s="17"/>
      <c r="F38" s="17"/>
      <c r="G38" s="17"/>
      <c r="H38" s="11" t="s">
        <v>2450</v>
      </c>
      <c r="I38" s="17"/>
      <c r="J38" s="236" t="s">
        <v>2475</v>
      </c>
      <c r="K38" s="236" t="s">
        <v>2476</v>
      </c>
      <c r="L38" s="236" t="s">
        <v>2477</v>
      </c>
    </row>
    <row r="39" s="51" customFormat="1" ht="106" customHeight="1" spans="1:12">
      <c r="A39" s="235" t="s">
        <v>2481</v>
      </c>
      <c r="B39" s="25" t="s">
        <v>2482</v>
      </c>
      <c r="C39" s="17" t="s">
        <v>2483</v>
      </c>
      <c r="D39" s="17" t="s">
        <v>2484</v>
      </c>
      <c r="E39" s="17" t="s">
        <v>2485</v>
      </c>
      <c r="F39" s="17" t="s">
        <v>25</v>
      </c>
      <c r="G39" s="17"/>
      <c r="H39" s="11" t="s">
        <v>2450</v>
      </c>
      <c r="I39" s="17"/>
      <c r="J39" s="236">
        <v>3580</v>
      </c>
      <c r="K39" s="236">
        <f>J39*0.7</f>
        <v>2506</v>
      </c>
      <c r="L39" s="236">
        <f>J39*0.6</f>
        <v>2148</v>
      </c>
    </row>
    <row r="40" s="51" customFormat="1" ht="28.5" spans="1:12">
      <c r="A40" s="235" t="s">
        <v>146</v>
      </c>
      <c r="B40" s="25" t="s">
        <v>2486</v>
      </c>
      <c r="C40" s="17" t="s">
        <v>2487</v>
      </c>
      <c r="D40" s="17"/>
      <c r="E40" s="17"/>
      <c r="F40" s="237"/>
      <c r="G40" s="17"/>
      <c r="H40" s="32" t="s">
        <v>19</v>
      </c>
      <c r="I40" s="17"/>
      <c r="J40" s="236">
        <f>J39*0.15</f>
        <v>537</v>
      </c>
      <c r="K40" s="236">
        <f>J40*0.7</f>
        <v>375.9</v>
      </c>
      <c r="L40" s="236">
        <f>J40*0.6</f>
        <v>322.2</v>
      </c>
    </row>
    <row r="41" s="217" customFormat="1" ht="96" customHeight="1" spans="1:12">
      <c r="A41" s="235" t="s">
        <v>2488</v>
      </c>
      <c r="B41" s="34" t="s">
        <v>2489</v>
      </c>
      <c r="C41" s="17" t="s">
        <v>2490</v>
      </c>
      <c r="D41" s="17" t="s">
        <v>2491</v>
      </c>
      <c r="E41" s="17" t="s">
        <v>2492</v>
      </c>
      <c r="F41" s="17" t="s">
        <v>25</v>
      </c>
      <c r="G41" s="17" t="s">
        <v>2493</v>
      </c>
      <c r="H41" s="11" t="s">
        <v>19</v>
      </c>
      <c r="I41" s="17"/>
      <c r="J41" s="236" t="s">
        <v>2494</v>
      </c>
      <c r="K41" s="236" t="s">
        <v>2495</v>
      </c>
      <c r="L41" s="236" t="s">
        <v>2496</v>
      </c>
    </row>
    <row r="42" s="217" customFormat="1" ht="53" customHeight="1" spans="1:12">
      <c r="A42" s="235" t="s">
        <v>153</v>
      </c>
      <c r="B42" s="34" t="s">
        <v>2497</v>
      </c>
      <c r="C42" s="17" t="s">
        <v>2498</v>
      </c>
      <c r="D42" s="17"/>
      <c r="E42" s="17"/>
      <c r="F42" s="17"/>
      <c r="G42" s="17"/>
      <c r="H42" s="32" t="s">
        <v>19</v>
      </c>
      <c r="I42" s="17"/>
      <c r="J42" s="236" t="s">
        <v>2499</v>
      </c>
      <c r="K42" s="236" t="s">
        <v>2500</v>
      </c>
      <c r="L42" s="236" t="s">
        <v>2501</v>
      </c>
    </row>
    <row r="43" s="217" customFormat="1" ht="42.75" spans="1:12">
      <c r="A43" s="235" t="s">
        <v>2502</v>
      </c>
      <c r="B43" s="34" t="s">
        <v>2503</v>
      </c>
      <c r="C43" s="17" t="s">
        <v>2504</v>
      </c>
      <c r="D43" s="17"/>
      <c r="E43" s="17"/>
      <c r="F43" s="17"/>
      <c r="G43" s="17"/>
      <c r="H43" s="11" t="s">
        <v>19</v>
      </c>
      <c r="I43" s="17"/>
      <c r="J43" s="236" t="s">
        <v>2494</v>
      </c>
      <c r="K43" s="236" t="s">
        <v>2495</v>
      </c>
      <c r="L43" s="236" t="s">
        <v>2496</v>
      </c>
    </row>
    <row r="44" s="217" customFormat="1" ht="71.25" spans="1:12">
      <c r="A44" s="235" t="s">
        <v>2505</v>
      </c>
      <c r="B44" s="34" t="s">
        <v>2506</v>
      </c>
      <c r="C44" s="17" t="s">
        <v>2507</v>
      </c>
      <c r="D44" s="17" t="s">
        <v>2508</v>
      </c>
      <c r="E44" s="17" t="s">
        <v>2509</v>
      </c>
      <c r="F44" s="17" t="s">
        <v>2510</v>
      </c>
      <c r="G44" s="17"/>
      <c r="H44" s="11" t="s">
        <v>2450</v>
      </c>
      <c r="I44" s="17"/>
      <c r="J44" s="236">
        <v>3500</v>
      </c>
      <c r="K44" s="236">
        <f t="shared" ref="K44:K59" si="3">J44*0.7</f>
        <v>2450</v>
      </c>
      <c r="L44" s="236">
        <f t="shared" ref="L44:L59" si="4">J44*0.6</f>
        <v>2100</v>
      </c>
    </row>
    <row r="45" s="217" customFormat="1" ht="40" customHeight="1" spans="1:12">
      <c r="A45" s="235" t="s">
        <v>159</v>
      </c>
      <c r="B45" s="34" t="s">
        <v>2511</v>
      </c>
      <c r="C45" s="17" t="s">
        <v>2512</v>
      </c>
      <c r="D45" s="17"/>
      <c r="E45" s="17"/>
      <c r="F45" s="17"/>
      <c r="G45" s="17"/>
      <c r="H45" s="32" t="s">
        <v>19</v>
      </c>
      <c r="I45" s="17"/>
      <c r="J45" s="236">
        <f>J44*0.15</f>
        <v>525</v>
      </c>
      <c r="K45" s="236">
        <f t="shared" si="3"/>
        <v>367.5</v>
      </c>
      <c r="L45" s="236">
        <f t="shared" si="4"/>
        <v>315</v>
      </c>
    </row>
    <row r="46" s="217" customFormat="1" ht="54" customHeight="1" spans="1:12">
      <c r="A46" s="235" t="s">
        <v>2513</v>
      </c>
      <c r="B46" s="34" t="s">
        <v>2514</v>
      </c>
      <c r="C46" s="17" t="s">
        <v>2515</v>
      </c>
      <c r="D46" s="17"/>
      <c r="E46" s="17"/>
      <c r="F46" s="17"/>
      <c r="G46" s="17"/>
      <c r="H46" s="11" t="s">
        <v>2450</v>
      </c>
      <c r="I46" s="17"/>
      <c r="J46" s="236">
        <f>J44*0.15</f>
        <v>525</v>
      </c>
      <c r="K46" s="236">
        <f t="shared" si="3"/>
        <v>367.5</v>
      </c>
      <c r="L46" s="236">
        <f t="shared" si="4"/>
        <v>315</v>
      </c>
    </row>
    <row r="47" s="217" customFormat="1" ht="95" customHeight="1" spans="1:12">
      <c r="A47" s="235" t="s">
        <v>2516</v>
      </c>
      <c r="B47" s="34" t="s">
        <v>2517</v>
      </c>
      <c r="C47" s="17" t="s">
        <v>2518</v>
      </c>
      <c r="D47" s="17" t="s">
        <v>2519</v>
      </c>
      <c r="E47" s="17" t="s">
        <v>2509</v>
      </c>
      <c r="F47" s="17" t="s">
        <v>25</v>
      </c>
      <c r="G47" s="17"/>
      <c r="H47" s="11" t="s">
        <v>2450</v>
      </c>
      <c r="I47" s="17"/>
      <c r="J47" s="236">
        <v>3700</v>
      </c>
      <c r="K47" s="236">
        <f t="shared" si="3"/>
        <v>2590</v>
      </c>
      <c r="L47" s="236">
        <f t="shared" si="4"/>
        <v>2220</v>
      </c>
    </row>
    <row r="48" s="217" customFormat="1" ht="28.5" spans="1:12">
      <c r="A48" s="235" t="s">
        <v>166</v>
      </c>
      <c r="B48" s="34" t="s">
        <v>2520</v>
      </c>
      <c r="C48" s="17" t="s">
        <v>2521</v>
      </c>
      <c r="D48" s="17"/>
      <c r="E48" s="17"/>
      <c r="F48" s="17"/>
      <c r="G48" s="17"/>
      <c r="H48" s="32" t="s">
        <v>19</v>
      </c>
      <c r="I48" s="17"/>
      <c r="J48" s="236">
        <f>J47*0.15</f>
        <v>555</v>
      </c>
      <c r="K48" s="236">
        <f t="shared" si="3"/>
        <v>388.5</v>
      </c>
      <c r="L48" s="236">
        <f t="shared" si="4"/>
        <v>333</v>
      </c>
    </row>
    <row r="49" s="217" customFormat="1" ht="141" customHeight="1" spans="1:12">
      <c r="A49" s="235" t="s">
        <v>2522</v>
      </c>
      <c r="B49" s="34" t="s">
        <v>2523</v>
      </c>
      <c r="C49" s="17" t="s">
        <v>2524</v>
      </c>
      <c r="D49" s="17" t="s">
        <v>2525</v>
      </c>
      <c r="E49" s="17" t="s">
        <v>2526</v>
      </c>
      <c r="F49" s="17" t="s">
        <v>2527</v>
      </c>
      <c r="G49" s="17"/>
      <c r="H49" s="11" t="s">
        <v>2450</v>
      </c>
      <c r="I49" s="17"/>
      <c r="J49" s="236">
        <v>3500</v>
      </c>
      <c r="K49" s="236">
        <f t="shared" si="3"/>
        <v>2450</v>
      </c>
      <c r="L49" s="236">
        <f t="shared" si="4"/>
        <v>2100</v>
      </c>
    </row>
    <row r="50" s="217" customFormat="1" ht="47" customHeight="1" spans="1:12">
      <c r="A50" s="235" t="s">
        <v>173</v>
      </c>
      <c r="B50" s="34" t="s">
        <v>2528</v>
      </c>
      <c r="C50" s="17" t="s">
        <v>2529</v>
      </c>
      <c r="D50" s="17"/>
      <c r="E50" s="17"/>
      <c r="F50" s="17"/>
      <c r="G50" s="17"/>
      <c r="H50" s="32" t="s">
        <v>19</v>
      </c>
      <c r="I50" s="17"/>
      <c r="J50" s="236">
        <f>J49*0.15</f>
        <v>525</v>
      </c>
      <c r="K50" s="236">
        <f t="shared" si="3"/>
        <v>367.5</v>
      </c>
      <c r="L50" s="236">
        <f t="shared" si="4"/>
        <v>315</v>
      </c>
    </row>
    <row r="51" s="217" customFormat="1" ht="63" customHeight="1" spans="1:12">
      <c r="A51" s="235" t="s">
        <v>1800</v>
      </c>
      <c r="B51" s="34" t="s">
        <v>2530</v>
      </c>
      <c r="C51" s="17" t="s">
        <v>2531</v>
      </c>
      <c r="D51" s="17"/>
      <c r="E51" s="17"/>
      <c r="F51" s="17"/>
      <c r="G51" s="17"/>
      <c r="H51" s="11" t="s">
        <v>2450</v>
      </c>
      <c r="I51" s="17"/>
      <c r="J51" s="236">
        <f>J49*0.15</f>
        <v>525</v>
      </c>
      <c r="K51" s="236">
        <f t="shared" si="3"/>
        <v>367.5</v>
      </c>
      <c r="L51" s="236">
        <f t="shared" si="4"/>
        <v>315</v>
      </c>
    </row>
    <row r="52" s="219" customFormat="1" ht="90" customHeight="1" spans="1:12">
      <c r="A52" s="235" t="s">
        <v>2532</v>
      </c>
      <c r="B52" s="25" t="s">
        <v>2533</v>
      </c>
      <c r="C52" s="18" t="s">
        <v>2534</v>
      </c>
      <c r="D52" s="17" t="s">
        <v>2535</v>
      </c>
      <c r="E52" s="238" t="s">
        <v>2536</v>
      </c>
      <c r="F52" s="17" t="s">
        <v>25</v>
      </c>
      <c r="G52" s="17"/>
      <c r="H52" s="32" t="s">
        <v>19</v>
      </c>
      <c r="I52" s="17" t="s">
        <v>2537</v>
      </c>
      <c r="J52" s="236">
        <v>3800</v>
      </c>
      <c r="K52" s="236">
        <f t="shared" si="3"/>
        <v>2660</v>
      </c>
      <c r="L52" s="236">
        <f t="shared" si="4"/>
        <v>2280</v>
      </c>
    </row>
    <row r="53" s="219" customFormat="1" ht="28.5" spans="1:12">
      <c r="A53" s="235" t="s">
        <v>181</v>
      </c>
      <c r="B53" s="25" t="s">
        <v>2538</v>
      </c>
      <c r="C53" s="18" t="s">
        <v>2539</v>
      </c>
      <c r="D53" s="17"/>
      <c r="E53" s="238"/>
      <c r="F53" s="11"/>
      <c r="G53" s="17"/>
      <c r="H53" s="32" t="s">
        <v>19</v>
      </c>
      <c r="I53" s="17"/>
      <c r="J53" s="236">
        <f>J52*0.15</f>
        <v>570</v>
      </c>
      <c r="K53" s="236">
        <f t="shared" si="3"/>
        <v>399</v>
      </c>
      <c r="L53" s="236">
        <f t="shared" si="4"/>
        <v>342</v>
      </c>
    </row>
    <row r="54" s="219" customFormat="1" ht="135" customHeight="1" spans="1:12">
      <c r="A54" s="235" t="s">
        <v>2540</v>
      </c>
      <c r="B54" s="25" t="s">
        <v>2541</v>
      </c>
      <c r="C54" s="18" t="s">
        <v>2542</v>
      </c>
      <c r="D54" s="17" t="s">
        <v>2535</v>
      </c>
      <c r="E54" s="238" t="s">
        <v>2536</v>
      </c>
      <c r="F54" s="17" t="s">
        <v>25</v>
      </c>
      <c r="G54" s="17"/>
      <c r="H54" s="32" t="s">
        <v>19</v>
      </c>
      <c r="I54" s="17" t="s">
        <v>2543</v>
      </c>
      <c r="J54" s="236">
        <v>4200</v>
      </c>
      <c r="K54" s="236">
        <f t="shared" si="3"/>
        <v>2940</v>
      </c>
      <c r="L54" s="236">
        <f t="shared" si="4"/>
        <v>2520</v>
      </c>
    </row>
    <row r="55" s="219" customFormat="1" ht="44" customHeight="1" spans="1:12">
      <c r="A55" s="235" t="s">
        <v>190</v>
      </c>
      <c r="B55" s="25" t="s">
        <v>2544</v>
      </c>
      <c r="C55" s="18" t="s">
        <v>2545</v>
      </c>
      <c r="D55" s="17"/>
      <c r="E55" s="238"/>
      <c r="F55" s="239"/>
      <c r="G55" s="17"/>
      <c r="H55" s="32" t="s">
        <v>19</v>
      </c>
      <c r="I55" s="17"/>
      <c r="J55" s="236">
        <f>J54*0.15</f>
        <v>630</v>
      </c>
      <c r="K55" s="236">
        <f t="shared" si="3"/>
        <v>441</v>
      </c>
      <c r="L55" s="236">
        <f t="shared" si="4"/>
        <v>378</v>
      </c>
    </row>
    <row r="56" s="219" customFormat="1" ht="68" customHeight="1" spans="1:12">
      <c r="A56" s="235" t="s">
        <v>2546</v>
      </c>
      <c r="B56" s="25" t="s">
        <v>2547</v>
      </c>
      <c r="C56" s="18" t="s">
        <v>2548</v>
      </c>
      <c r="D56" s="238" t="s">
        <v>2549</v>
      </c>
      <c r="E56" s="18" t="s">
        <v>2550</v>
      </c>
      <c r="F56" s="17" t="s">
        <v>25</v>
      </c>
      <c r="G56" s="17"/>
      <c r="H56" s="32" t="s">
        <v>19</v>
      </c>
      <c r="I56" s="17"/>
      <c r="J56" s="236">
        <v>1050</v>
      </c>
      <c r="K56" s="236">
        <f t="shared" si="3"/>
        <v>735</v>
      </c>
      <c r="L56" s="236">
        <f t="shared" si="4"/>
        <v>630</v>
      </c>
    </row>
    <row r="57" s="219" customFormat="1" ht="49" customHeight="1" spans="1:12">
      <c r="A57" s="235" t="s">
        <v>200</v>
      </c>
      <c r="B57" s="25" t="s">
        <v>2551</v>
      </c>
      <c r="C57" s="18" t="s">
        <v>2552</v>
      </c>
      <c r="D57" s="238"/>
      <c r="E57" s="18"/>
      <c r="F57" s="11"/>
      <c r="G57" s="17"/>
      <c r="H57" s="32" t="s">
        <v>19</v>
      </c>
      <c r="I57" s="17"/>
      <c r="J57" s="236">
        <f>J56*0.15</f>
        <v>157.5</v>
      </c>
      <c r="K57" s="236">
        <f t="shared" si="3"/>
        <v>110.25</v>
      </c>
      <c r="L57" s="236">
        <f t="shared" si="4"/>
        <v>94.5</v>
      </c>
    </row>
    <row r="58" s="219" customFormat="1" ht="92" customHeight="1" spans="1:12">
      <c r="A58" s="235" t="s">
        <v>2553</v>
      </c>
      <c r="B58" s="25" t="s">
        <v>2554</v>
      </c>
      <c r="C58" s="18" t="s">
        <v>2555</v>
      </c>
      <c r="D58" s="17" t="s">
        <v>2556</v>
      </c>
      <c r="E58" s="17" t="s">
        <v>2536</v>
      </c>
      <c r="F58" s="17" t="s">
        <v>25</v>
      </c>
      <c r="G58" s="17"/>
      <c r="H58" s="32" t="s">
        <v>19</v>
      </c>
      <c r="I58" s="17" t="s">
        <v>2557</v>
      </c>
      <c r="J58" s="236">
        <v>3800</v>
      </c>
      <c r="K58" s="236">
        <f t="shared" si="3"/>
        <v>2660</v>
      </c>
      <c r="L58" s="236">
        <f t="shared" si="4"/>
        <v>2280</v>
      </c>
    </row>
    <row r="59" s="219" customFormat="1" ht="39" customHeight="1" spans="1:12">
      <c r="A59" s="235" t="s">
        <v>207</v>
      </c>
      <c r="B59" s="25" t="s">
        <v>2558</v>
      </c>
      <c r="C59" s="18" t="s">
        <v>2559</v>
      </c>
      <c r="D59" s="17"/>
      <c r="E59" s="17"/>
      <c r="F59" s="11"/>
      <c r="G59" s="17"/>
      <c r="H59" s="32" t="s">
        <v>19</v>
      </c>
      <c r="I59" s="17"/>
      <c r="J59" s="236">
        <f>J58*0.15</f>
        <v>570</v>
      </c>
      <c r="K59" s="236">
        <f t="shared" si="3"/>
        <v>399</v>
      </c>
      <c r="L59" s="236">
        <f t="shared" si="4"/>
        <v>342</v>
      </c>
    </row>
    <row r="60" s="219" customFormat="1" ht="76" customHeight="1" spans="1:12">
      <c r="A60" s="235" t="s">
        <v>2560</v>
      </c>
      <c r="B60" s="25" t="s">
        <v>2561</v>
      </c>
      <c r="C60" s="18" t="s">
        <v>2562</v>
      </c>
      <c r="D60" s="238" t="s">
        <v>2563</v>
      </c>
      <c r="E60" s="18" t="s">
        <v>2550</v>
      </c>
      <c r="F60" s="17" t="s">
        <v>25</v>
      </c>
      <c r="G60" s="17"/>
      <c r="H60" s="32" t="s">
        <v>19</v>
      </c>
      <c r="I60" s="17"/>
      <c r="J60" s="236" t="s">
        <v>2564</v>
      </c>
      <c r="K60" s="236" t="s">
        <v>2565</v>
      </c>
      <c r="L60" s="236" t="s">
        <v>2566</v>
      </c>
    </row>
    <row r="61" s="219" customFormat="1" ht="50" customHeight="1" spans="1:12">
      <c r="A61" s="235" t="s">
        <v>214</v>
      </c>
      <c r="B61" s="25" t="s">
        <v>2567</v>
      </c>
      <c r="C61" s="18" t="s">
        <v>2568</v>
      </c>
      <c r="D61" s="238"/>
      <c r="E61" s="18"/>
      <c r="F61" s="11"/>
      <c r="G61" s="17"/>
      <c r="H61" s="32" t="s">
        <v>19</v>
      </c>
      <c r="I61" s="17"/>
      <c r="J61" s="236" t="s">
        <v>2569</v>
      </c>
      <c r="K61" s="236" t="s">
        <v>2570</v>
      </c>
      <c r="L61" s="236" t="s">
        <v>2571</v>
      </c>
    </row>
    <row r="62" s="219" customFormat="1" ht="78" customHeight="1" spans="1:12">
      <c r="A62" s="235" t="s">
        <v>2572</v>
      </c>
      <c r="B62" s="25" t="s">
        <v>2573</v>
      </c>
      <c r="C62" s="18" t="s">
        <v>2574</v>
      </c>
      <c r="D62" s="238" t="s">
        <v>2575</v>
      </c>
      <c r="E62" s="240" t="s">
        <v>2536</v>
      </c>
      <c r="F62" s="17" t="s">
        <v>25</v>
      </c>
      <c r="G62" s="17" t="s">
        <v>2576</v>
      </c>
      <c r="H62" s="32" t="s">
        <v>19</v>
      </c>
      <c r="I62" s="17" t="s">
        <v>2577</v>
      </c>
      <c r="J62" s="236">
        <v>1600</v>
      </c>
      <c r="K62" s="236">
        <f t="shared" ref="K62:K67" si="5">J62*0.7</f>
        <v>1120</v>
      </c>
      <c r="L62" s="236">
        <f t="shared" ref="L62:L115" si="6">J62*0.6</f>
        <v>960</v>
      </c>
    </row>
    <row r="63" s="219" customFormat="1" ht="57" customHeight="1" spans="1:12">
      <c r="A63" s="235" t="s">
        <v>220</v>
      </c>
      <c r="B63" s="25" t="s">
        <v>2578</v>
      </c>
      <c r="C63" s="18" t="s">
        <v>2579</v>
      </c>
      <c r="D63" s="238"/>
      <c r="E63" s="240"/>
      <c r="F63" s="11"/>
      <c r="G63" s="17"/>
      <c r="H63" s="32" t="s">
        <v>19</v>
      </c>
      <c r="I63" s="17"/>
      <c r="J63" s="236">
        <f>J62*0.15</f>
        <v>240</v>
      </c>
      <c r="K63" s="236">
        <f t="shared" si="5"/>
        <v>168</v>
      </c>
      <c r="L63" s="236">
        <f t="shared" si="6"/>
        <v>144</v>
      </c>
    </row>
    <row r="64" s="219" customFormat="1" ht="57" customHeight="1" spans="1:12">
      <c r="A64" s="235" t="s">
        <v>2580</v>
      </c>
      <c r="B64" s="25" t="s">
        <v>2581</v>
      </c>
      <c r="C64" s="18" t="s">
        <v>2582</v>
      </c>
      <c r="D64" s="238"/>
      <c r="E64" s="240"/>
      <c r="F64" s="11"/>
      <c r="G64" s="17"/>
      <c r="H64" s="32" t="s">
        <v>19</v>
      </c>
      <c r="I64" s="17"/>
      <c r="J64" s="236">
        <f>J62</f>
        <v>1600</v>
      </c>
      <c r="K64" s="236">
        <f t="shared" si="5"/>
        <v>1120</v>
      </c>
      <c r="L64" s="236">
        <f t="shared" si="6"/>
        <v>960</v>
      </c>
    </row>
    <row r="65" s="219" customFormat="1" ht="57" customHeight="1" spans="1:12">
      <c r="A65" s="235" t="s">
        <v>2583</v>
      </c>
      <c r="B65" s="25" t="s">
        <v>2584</v>
      </c>
      <c r="C65" s="18" t="s">
        <v>2585</v>
      </c>
      <c r="D65" s="238"/>
      <c r="E65" s="240"/>
      <c r="F65" s="11"/>
      <c r="G65" s="17"/>
      <c r="H65" s="32" t="s">
        <v>19</v>
      </c>
      <c r="I65" s="17"/>
      <c r="J65" s="236">
        <f>J62</f>
        <v>1600</v>
      </c>
      <c r="K65" s="236">
        <f t="shared" si="5"/>
        <v>1120</v>
      </c>
      <c r="L65" s="236">
        <f t="shared" si="6"/>
        <v>960</v>
      </c>
    </row>
    <row r="66" s="219" customFormat="1" ht="68" customHeight="1" spans="1:12">
      <c r="A66" s="235" t="s">
        <v>2586</v>
      </c>
      <c r="B66" s="25" t="s">
        <v>2587</v>
      </c>
      <c r="C66" s="18" t="s">
        <v>2588</v>
      </c>
      <c r="D66" s="238" t="s">
        <v>2589</v>
      </c>
      <c r="E66" s="18" t="s">
        <v>2550</v>
      </c>
      <c r="F66" s="17" t="s">
        <v>25</v>
      </c>
      <c r="G66" s="17"/>
      <c r="H66" s="32" t="s">
        <v>19</v>
      </c>
      <c r="I66" s="17"/>
      <c r="J66" s="236">
        <v>800</v>
      </c>
      <c r="K66" s="236">
        <f t="shared" si="5"/>
        <v>560</v>
      </c>
      <c r="L66" s="236">
        <f t="shared" si="6"/>
        <v>480</v>
      </c>
    </row>
    <row r="67" s="219" customFormat="1" ht="42" customHeight="1" spans="1:12">
      <c r="A67" s="235" t="s">
        <v>227</v>
      </c>
      <c r="B67" s="25" t="s">
        <v>2590</v>
      </c>
      <c r="C67" s="18" t="s">
        <v>2591</v>
      </c>
      <c r="D67" s="238"/>
      <c r="E67" s="18"/>
      <c r="F67" s="11"/>
      <c r="G67" s="17"/>
      <c r="H67" s="32" t="s">
        <v>19</v>
      </c>
      <c r="I67" s="17"/>
      <c r="J67" s="236">
        <f>J66*0.15</f>
        <v>120</v>
      </c>
      <c r="K67" s="236">
        <f t="shared" si="5"/>
        <v>84</v>
      </c>
      <c r="L67" s="236">
        <f t="shared" si="6"/>
        <v>72</v>
      </c>
    </row>
    <row r="68" s="51" customFormat="1" ht="54" customHeight="1" spans="1:12">
      <c r="A68" s="235" t="s">
        <v>2592</v>
      </c>
      <c r="B68" s="25" t="s">
        <v>2593</v>
      </c>
      <c r="C68" s="18" t="s">
        <v>2594</v>
      </c>
      <c r="D68" s="17" t="s">
        <v>2595</v>
      </c>
      <c r="E68" s="17" t="s">
        <v>2596</v>
      </c>
      <c r="F68" s="11"/>
      <c r="G68" s="241"/>
      <c r="H68" s="32" t="s">
        <v>2422</v>
      </c>
      <c r="I68" s="17"/>
      <c r="J68" s="236">
        <v>130</v>
      </c>
      <c r="K68" s="236">
        <f>J68*0.8</f>
        <v>104</v>
      </c>
      <c r="L68" s="236">
        <f t="shared" si="6"/>
        <v>78</v>
      </c>
    </row>
    <row r="69" s="219" customFormat="1" ht="82" customHeight="1" spans="1:12">
      <c r="A69" s="235" t="s">
        <v>2597</v>
      </c>
      <c r="B69" s="25" t="s">
        <v>2598</v>
      </c>
      <c r="C69" s="18" t="s">
        <v>2599</v>
      </c>
      <c r="D69" s="18" t="s">
        <v>2600</v>
      </c>
      <c r="E69" s="18" t="s">
        <v>2601</v>
      </c>
      <c r="F69" s="17" t="s">
        <v>25</v>
      </c>
      <c r="G69" s="242"/>
      <c r="H69" s="32" t="s">
        <v>19</v>
      </c>
      <c r="I69" s="17" t="s">
        <v>1323</v>
      </c>
      <c r="J69" s="236">
        <v>1400</v>
      </c>
      <c r="K69" s="236">
        <f t="shared" ref="K69:K115" si="7">J69*0.7</f>
        <v>980</v>
      </c>
      <c r="L69" s="236">
        <f t="shared" si="6"/>
        <v>840</v>
      </c>
    </row>
    <row r="70" s="219" customFormat="1" ht="45" customHeight="1" spans="1:12">
      <c r="A70" s="235" t="s">
        <v>245</v>
      </c>
      <c r="B70" s="25" t="s">
        <v>2602</v>
      </c>
      <c r="C70" s="18" t="s">
        <v>2603</v>
      </c>
      <c r="D70" s="18"/>
      <c r="E70" s="18"/>
      <c r="F70" s="11"/>
      <c r="G70" s="242"/>
      <c r="H70" s="32" t="s">
        <v>19</v>
      </c>
      <c r="I70" s="17"/>
      <c r="J70" s="236">
        <f>J69*0.15</f>
        <v>210</v>
      </c>
      <c r="K70" s="236">
        <f t="shared" si="7"/>
        <v>147</v>
      </c>
      <c r="L70" s="236">
        <f t="shared" si="6"/>
        <v>126</v>
      </c>
    </row>
    <row r="71" s="219" customFormat="1" ht="80" customHeight="1" spans="1:12">
      <c r="A71" s="235" t="s">
        <v>2604</v>
      </c>
      <c r="B71" s="25" t="s">
        <v>2605</v>
      </c>
      <c r="C71" s="18" t="s">
        <v>2606</v>
      </c>
      <c r="D71" s="17" t="s">
        <v>2607</v>
      </c>
      <c r="E71" s="17" t="s">
        <v>2608</v>
      </c>
      <c r="F71" s="17" t="s">
        <v>2609</v>
      </c>
      <c r="G71" s="17" t="s">
        <v>2610</v>
      </c>
      <c r="H71" s="11" t="s">
        <v>19</v>
      </c>
      <c r="I71" s="17" t="s">
        <v>2611</v>
      </c>
      <c r="J71" s="236">
        <v>2000</v>
      </c>
      <c r="K71" s="236">
        <f t="shared" si="7"/>
        <v>1400</v>
      </c>
      <c r="L71" s="236">
        <f t="shared" si="6"/>
        <v>1200</v>
      </c>
    </row>
    <row r="72" s="219" customFormat="1" ht="47" customHeight="1" spans="1:12">
      <c r="A72" s="235" t="s">
        <v>255</v>
      </c>
      <c r="B72" s="25" t="s">
        <v>2612</v>
      </c>
      <c r="C72" s="18" t="s">
        <v>2613</v>
      </c>
      <c r="D72" s="17"/>
      <c r="E72" s="17"/>
      <c r="F72" s="17"/>
      <c r="G72" s="17"/>
      <c r="H72" s="32" t="s">
        <v>19</v>
      </c>
      <c r="I72" s="17"/>
      <c r="J72" s="236">
        <f>J71*0.15</f>
        <v>300</v>
      </c>
      <c r="K72" s="236">
        <f t="shared" si="7"/>
        <v>210</v>
      </c>
      <c r="L72" s="236">
        <f t="shared" si="6"/>
        <v>180</v>
      </c>
    </row>
    <row r="73" s="219" customFormat="1" ht="47" customHeight="1" spans="1:12">
      <c r="A73" s="235" t="s">
        <v>258</v>
      </c>
      <c r="B73" s="25" t="s">
        <v>2614</v>
      </c>
      <c r="C73" s="18" t="s">
        <v>2615</v>
      </c>
      <c r="D73" s="17"/>
      <c r="E73" s="17"/>
      <c r="F73" s="17"/>
      <c r="G73" s="17"/>
      <c r="H73" s="11" t="s">
        <v>19</v>
      </c>
      <c r="I73" s="17"/>
      <c r="J73" s="236">
        <f>J71*0.15</f>
        <v>300</v>
      </c>
      <c r="K73" s="236">
        <f t="shared" si="7"/>
        <v>210</v>
      </c>
      <c r="L73" s="236">
        <f t="shared" si="6"/>
        <v>180</v>
      </c>
    </row>
    <row r="74" s="219" customFormat="1" ht="47" customHeight="1" spans="1:12">
      <c r="A74" s="235" t="s">
        <v>261</v>
      </c>
      <c r="B74" s="25" t="s">
        <v>2616</v>
      </c>
      <c r="C74" s="18" t="s">
        <v>2617</v>
      </c>
      <c r="D74" s="17"/>
      <c r="E74" s="17"/>
      <c r="F74" s="17"/>
      <c r="G74" s="17"/>
      <c r="H74" s="11" t="s">
        <v>19</v>
      </c>
      <c r="I74" s="17"/>
      <c r="J74" s="236">
        <f>J71</f>
        <v>2000</v>
      </c>
      <c r="K74" s="236">
        <f t="shared" si="7"/>
        <v>1400</v>
      </c>
      <c r="L74" s="236">
        <f t="shared" si="6"/>
        <v>1200</v>
      </c>
    </row>
    <row r="75" s="219" customFormat="1" ht="88" customHeight="1" spans="1:12">
      <c r="A75" s="235" t="s">
        <v>2618</v>
      </c>
      <c r="B75" s="25" t="s">
        <v>2619</v>
      </c>
      <c r="C75" s="18" t="s">
        <v>2620</v>
      </c>
      <c r="D75" s="238" t="s">
        <v>2621</v>
      </c>
      <c r="E75" s="17" t="s">
        <v>2622</v>
      </c>
      <c r="F75" s="11"/>
      <c r="G75" s="243"/>
      <c r="H75" s="32" t="s">
        <v>19</v>
      </c>
      <c r="I75" s="17"/>
      <c r="J75" s="236">
        <v>960</v>
      </c>
      <c r="K75" s="236">
        <f t="shared" si="7"/>
        <v>672</v>
      </c>
      <c r="L75" s="236">
        <f t="shared" si="6"/>
        <v>576</v>
      </c>
    </row>
    <row r="76" s="51" customFormat="1" ht="102" customHeight="1" spans="1:12">
      <c r="A76" s="235" t="s">
        <v>2623</v>
      </c>
      <c r="B76" s="25" t="s">
        <v>2624</v>
      </c>
      <c r="C76" s="18" t="s">
        <v>2625</v>
      </c>
      <c r="D76" s="17" t="s">
        <v>2626</v>
      </c>
      <c r="E76" s="17" t="s">
        <v>2627</v>
      </c>
      <c r="F76" s="17" t="s">
        <v>25</v>
      </c>
      <c r="G76" s="17"/>
      <c r="H76" s="32" t="s">
        <v>19</v>
      </c>
      <c r="I76" s="17" t="s">
        <v>2628</v>
      </c>
      <c r="J76" s="236">
        <v>2520</v>
      </c>
      <c r="K76" s="236">
        <f t="shared" si="7"/>
        <v>1764</v>
      </c>
      <c r="L76" s="236">
        <f t="shared" si="6"/>
        <v>1512</v>
      </c>
    </row>
    <row r="77" s="51" customFormat="1" ht="53" customHeight="1" spans="1:12">
      <c r="A77" s="235" t="s">
        <v>277</v>
      </c>
      <c r="B77" s="25" t="s">
        <v>2629</v>
      </c>
      <c r="C77" s="18" t="s">
        <v>2630</v>
      </c>
      <c r="D77" s="17"/>
      <c r="E77" s="17"/>
      <c r="F77" s="11"/>
      <c r="G77" s="17"/>
      <c r="H77" s="32" t="s">
        <v>19</v>
      </c>
      <c r="I77" s="17"/>
      <c r="J77" s="236">
        <f>J76*0.15</f>
        <v>378</v>
      </c>
      <c r="K77" s="236">
        <f t="shared" si="7"/>
        <v>264.6</v>
      </c>
      <c r="L77" s="236">
        <f t="shared" si="6"/>
        <v>226.8</v>
      </c>
    </row>
    <row r="78" s="51" customFormat="1" ht="70" customHeight="1" spans="1:12">
      <c r="A78" s="235" t="s">
        <v>2631</v>
      </c>
      <c r="B78" s="25" t="s">
        <v>2632</v>
      </c>
      <c r="C78" s="18" t="s">
        <v>2633</v>
      </c>
      <c r="D78" s="17" t="s">
        <v>2634</v>
      </c>
      <c r="E78" s="17" t="s">
        <v>2550</v>
      </c>
      <c r="F78" s="17" t="s">
        <v>25</v>
      </c>
      <c r="G78" s="17"/>
      <c r="H78" s="32" t="s">
        <v>19</v>
      </c>
      <c r="I78" s="17"/>
      <c r="J78" s="236">
        <v>1500</v>
      </c>
      <c r="K78" s="236">
        <f t="shared" si="7"/>
        <v>1050</v>
      </c>
      <c r="L78" s="236">
        <f t="shared" si="6"/>
        <v>900</v>
      </c>
    </row>
    <row r="79" s="51" customFormat="1" ht="55" customHeight="1" spans="1:12">
      <c r="A79" s="235" t="s">
        <v>286</v>
      </c>
      <c r="B79" s="25" t="s">
        <v>2635</v>
      </c>
      <c r="C79" s="18" t="s">
        <v>2636</v>
      </c>
      <c r="D79" s="17"/>
      <c r="E79" s="17"/>
      <c r="F79" s="11"/>
      <c r="G79" s="17"/>
      <c r="H79" s="32" t="s">
        <v>19</v>
      </c>
      <c r="I79" s="17"/>
      <c r="J79" s="236">
        <f>J78*0.15</f>
        <v>225</v>
      </c>
      <c r="K79" s="236">
        <f t="shared" si="7"/>
        <v>157.5</v>
      </c>
      <c r="L79" s="236">
        <f t="shared" si="6"/>
        <v>135</v>
      </c>
    </row>
    <row r="80" s="51" customFormat="1" ht="66" customHeight="1" spans="1:12">
      <c r="A80" s="235" t="s">
        <v>2637</v>
      </c>
      <c r="B80" s="25" t="s">
        <v>2638</v>
      </c>
      <c r="C80" s="18" t="s">
        <v>2639</v>
      </c>
      <c r="D80" s="17" t="s">
        <v>2640</v>
      </c>
      <c r="E80" s="17" t="s">
        <v>2641</v>
      </c>
      <c r="F80" s="17" t="s">
        <v>25</v>
      </c>
      <c r="G80" s="17"/>
      <c r="H80" s="32" t="s">
        <v>19</v>
      </c>
      <c r="I80" s="17" t="s">
        <v>2642</v>
      </c>
      <c r="J80" s="236">
        <v>2000</v>
      </c>
      <c r="K80" s="236">
        <f t="shared" si="7"/>
        <v>1400</v>
      </c>
      <c r="L80" s="236">
        <f t="shared" si="6"/>
        <v>1200</v>
      </c>
    </row>
    <row r="81" s="51" customFormat="1" ht="50" customHeight="1" spans="1:12">
      <c r="A81" s="235" t="s">
        <v>295</v>
      </c>
      <c r="B81" s="25" t="s">
        <v>2643</v>
      </c>
      <c r="C81" s="18" t="s">
        <v>2644</v>
      </c>
      <c r="D81" s="17"/>
      <c r="E81" s="17"/>
      <c r="F81" s="11"/>
      <c r="G81" s="17"/>
      <c r="H81" s="32" t="s">
        <v>19</v>
      </c>
      <c r="I81" s="17"/>
      <c r="J81" s="236">
        <f>J80*0.15</f>
        <v>300</v>
      </c>
      <c r="K81" s="236">
        <f t="shared" si="7"/>
        <v>210</v>
      </c>
      <c r="L81" s="236">
        <f t="shared" si="6"/>
        <v>180</v>
      </c>
    </row>
    <row r="82" s="51" customFormat="1" ht="69" customHeight="1" spans="1:12">
      <c r="A82" s="235" t="s">
        <v>2645</v>
      </c>
      <c r="B82" s="25" t="s">
        <v>2646</v>
      </c>
      <c r="C82" s="18" t="s">
        <v>2647</v>
      </c>
      <c r="D82" s="18" t="s">
        <v>2648</v>
      </c>
      <c r="E82" s="18" t="s">
        <v>2649</v>
      </c>
      <c r="F82" s="17" t="s">
        <v>25</v>
      </c>
      <c r="G82" s="17"/>
      <c r="H82" s="32" t="s">
        <v>19</v>
      </c>
      <c r="I82" s="17"/>
      <c r="J82" s="236">
        <v>3210</v>
      </c>
      <c r="K82" s="236">
        <f t="shared" si="7"/>
        <v>2247</v>
      </c>
      <c r="L82" s="236">
        <f t="shared" si="6"/>
        <v>1926</v>
      </c>
    </row>
    <row r="83" s="51" customFormat="1" ht="53" customHeight="1" spans="1:12">
      <c r="A83" s="235" t="s">
        <v>307</v>
      </c>
      <c r="B83" s="25" t="s">
        <v>2650</v>
      </c>
      <c r="C83" s="18" t="s">
        <v>2651</v>
      </c>
      <c r="D83" s="18"/>
      <c r="E83" s="18"/>
      <c r="F83" s="11"/>
      <c r="G83" s="17"/>
      <c r="H83" s="32" t="s">
        <v>19</v>
      </c>
      <c r="I83" s="17"/>
      <c r="J83" s="236">
        <f>J82*0.15</f>
        <v>481.5</v>
      </c>
      <c r="K83" s="236">
        <f t="shared" si="7"/>
        <v>337.05</v>
      </c>
      <c r="L83" s="236">
        <f t="shared" si="6"/>
        <v>288.9</v>
      </c>
    </row>
    <row r="84" s="51" customFormat="1" ht="57" spans="1:12">
      <c r="A84" s="235" t="s">
        <v>2652</v>
      </c>
      <c r="B84" s="25" t="s">
        <v>2653</v>
      </c>
      <c r="C84" s="18" t="s">
        <v>2654</v>
      </c>
      <c r="D84" s="17" t="s">
        <v>2655</v>
      </c>
      <c r="E84" s="238" t="s">
        <v>2656</v>
      </c>
      <c r="F84" s="17" t="s">
        <v>25</v>
      </c>
      <c r="G84" s="17"/>
      <c r="H84" s="32" t="s">
        <v>19</v>
      </c>
      <c r="I84" s="244" t="s">
        <v>2657</v>
      </c>
      <c r="J84" s="236">
        <v>4860</v>
      </c>
      <c r="K84" s="236">
        <f t="shared" si="7"/>
        <v>3402</v>
      </c>
      <c r="L84" s="236">
        <f t="shared" si="6"/>
        <v>2916</v>
      </c>
    </row>
    <row r="85" s="51" customFormat="1" ht="46" customHeight="1" spans="1:12">
      <c r="A85" s="235" t="s">
        <v>315</v>
      </c>
      <c r="B85" s="25" t="s">
        <v>2658</v>
      </c>
      <c r="C85" s="18" t="s">
        <v>2659</v>
      </c>
      <c r="D85" s="17"/>
      <c r="E85" s="238"/>
      <c r="F85" s="11"/>
      <c r="G85" s="17"/>
      <c r="H85" s="32" t="s">
        <v>19</v>
      </c>
      <c r="I85" s="17"/>
      <c r="J85" s="236">
        <f>J84*0.15</f>
        <v>729</v>
      </c>
      <c r="K85" s="236">
        <f t="shared" si="7"/>
        <v>510.3</v>
      </c>
      <c r="L85" s="236">
        <f t="shared" si="6"/>
        <v>437.4</v>
      </c>
    </row>
    <row r="86" s="51" customFormat="1" ht="139" customHeight="1" spans="1:12">
      <c r="A86" s="235" t="s">
        <v>2660</v>
      </c>
      <c r="B86" s="25" t="s">
        <v>2661</v>
      </c>
      <c r="C86" s="18" t="s">
        <v>2662</v>
      </c>
      <c r="D86" s="17" t="s">
        <v>2663</v>
      </c>
      <c r="E86" s="238" t="s">
        <v>2656</v>
      </c>
      <c r="F86" s="17" t="s">
        <v>25</v>
      </c>
      <c r="G86" s="17"/>
      <c r="H86" s="32" t="s">
        <v>19</v>
      </c>
      <c r="I86" s="17" t="s">
        <v>2664</v>
      </c>
      <c r="J86" s="236">
        <v>5860</v>
      </c>
      <c r="K86" s="236">
        <f t="shared" si="7"/>
        <v>4102</v>
      </c>
      <c r="L86" s="236">
        <f t="shared" si="6"/>
        <v>3516</v>
      </c>
    </row>
    <row r="87" s="51" customFormat="1" ht="55" customHeight="1" spans="1:12">
      <c r="A87" s="235" t="s">
        <v>326</v>
      </c>
      <c r="B87" s="25" t="s">
        <v>2665</v>
      </c>
      <c r="C87" s="18" t="s">
        <v>2666</v>
      </c>
      <c r="D87" s="17"/>
      <c r="E87" s="238"/>
      <c r="F87" s="11"/>
      <c r="G87" s="17"/>
      <c r="H87" s="32" t="s">
        <v>19</v>
      </c>
      <c r="I87" s="17"/>
      <c r="J87" s="236">
        <f>J86*0.15</f>
        <v>879</v>
      </c>
      <c r="K87" s="236">
        <f t="shared" si="7"/>
        <v>615.3</v>
      </c>
      <c r="L87" s="236">
        <f t="shared" si="6"/>
        <v>527.4</v>
      </c>
    </row>
    <row r="88" s="219" customFormat="1" ht="81" customHeight="1" spans="1:12">
      <c r="A88" s="235" t="s">
        <v>2667</v>
      </c>
      <c r="B88" s="25" t="s">
        <v>2668</v>
      </c>
      <c r="C88" s="18" t="s">
        <v>2669</v>
      </c>
      <c r="D88" s="238" t="s">
        <v>2670</v>
      </c>
      <c r="E88" s="238" t="s">
        <v>2656</v>
      </c>
      <c r="F88" s="17" t="s">
        <v>25</v>
      </c>
      <c r="G88" s="34"/>
      <c r="H88" s="32" t="s">
        <v>19</v>
      </c>
      <c r="I88" s="17"/>
      <c r="J88" s="236">
        <v>6160</v>
      </c>
      <c r="K88" s="236">
        <f t="shared" si="7"/>
        <v>4312</v>
      </c>
      <c r="L88" s="236">
        <f t="shared" si="6"/>
        <v>3696</v>
      </c>
    </row>
    <row r="89" s="219" customFormat="1" ht="54" customHeight="1" spans="1:12">
      <c r="A89" s="235" t="s">
        <v>333</v>
      </c>
      <c r="B89" s="25" t="s">
        <v>2671</v>
      </c>
      <c r="C89" s="18" t="s">
        <v>2672</v>
      </c>
      <c r="D89" s="238"/>
      <c r="E89" s="238"/>
      <c r="F89" s="11"/>
      <c r="G89" s="34"/>
      <c r="H89" s="32" t="s">
        <v>19</v>
      </c>
      <c r="I89" s="17"/>
      <c r="J89" s="236">
        <f>J88*0.15</f>
        <v>924</v>
      </c>
      <c r="K89" s="236">
        <f t="shared" si="7"/>
        <v>646.8</v>
      </c>
      <c r="L89" s="236">
        <f t="shared" si="6"/>
        <v>554.4</v>
      </c>
    </row>
    <row r="90" s="219" customFormat="1" ht="113" customHeight="1" spans="1:12">
      <c r="A90" s="235" t="s">
        <v>2673</v>
      </c>
      <c r="B90" s="25" t="s">
        <v>2674</v>
      </c>
      <c r="C90" s="18" t="s">
        <v>2675</v>
      </c>
      <c r="D90" s="238" t="s">
        <v>2676</v>
      </c>
      <c r="E90" s="238" t="s">
        <v>2656</v>
      </c>
      <c r="F90" s="17" t="s">
        <v>25</v>
      </c>
      <c r="G90" s="34"/>
      <c r="H90" s="32" t="s">
        <v>19</v>
      </c>
      <c r="I90" s="17" t="s">
        <v>2677</v>
      </c>
      <c r="J90" s="236">
        <v>7360</v>
      </c>
      <c r="K90" s="236">
        <f t="shared" si="7"/>
        <v>5152</v>
      </c>
      <c r="L90" s="236">
        <f t="shared" si="6"/>
        <v>4416</v>
      </c>
    </row>
    <row r="91" s="219" customFormat="1" ht="49" customHeight="1" spans="1:12">
      <c r="A91" s="235" t="s">
        <v>341</v>
      </c>
      <c r="B91" s="25" t="s">
        <v>2678</v>
      </c>
      <c r="C91" s="18" t="s">
        <v>2679</v>
      </c>
      <c r="D91" s="238"/>
      <c r="E91" s="238"/>
      <c r="F91" s="11"/>
      <c r="G91" s="34"/>
      <c r="H91" s="32" t="s">
        <v>19</v>
      </c>
      <c r="I91" s="17"/>
      <c r="J91" s="236">
        <f>J90*0.15</f>
        <v>1104</v>
      </c>
      <c r="K91" s="236">
        <f t="shared" si="7"/>
        <v>772.8</v>
      </c>
      <c r="L91" s="236">
        <f t="shared" si="6"/>
        <v>662.4</v>
      </c>
    </row>
    <row r="92" s="219" customFormat="1" ht="76" customHeight="1" spans="1:12">
      <c r="A92" s="235" t="s">
        <v>2680</v>
      </c>
      <c r="B92" s="25" t="s">
        <v>2681</v>
      </c>
      <c r="C92" s="18" t="s">
        <v>2682</v>
      </c>
      <c r="D92" s="238" t="s">
        <v>2683</v>
      </c>
      <c r="E92" s="17" t="s">
        <v>2684</v>
      </c>
      <c r="F92" s="17" t="s">
        <v>25</v>
      </c>
      <c r="G92" s="243"/>
      <c r="H92" s="32" t="s">
        <v>19</v>
      </c>
      <c r="I92" s="17" t="s">
        <v>2685</v>
      </c>
      <c r="J92" s="236">
        <v>2100</v>
      </c>
      <c r="K92" s="236">
        <f t="shared" si="7"/>
        <v>1470</v>
      </c>
      <c r="L92" s="236">
        <f t="shared" si="6"/>
        <v>1260</v>
      </c>
    </row>
    <row r="93" s="219" customFormat="1" ht="57" customHeight="1" spans="1:12">
      <c r="A93" s="235" t="s">
        <v>348</v>
      </c>
      <c r="B93" s="25" t="s">
        <v>2686</v>
      </c>
      <c r="C93" s="18" t="s">
        <v>2687</v>
      </c>
      <c r="D93" s="238"/>
      <c r="E93" s="17"/>
      <c r="F93" s="245"/>
      <c r="G93" s="243"/>
      <c r="H93" s="32" t="s">
        <v>19</v>
      </c>
      <c r="I93" s="17"/>
      <c r="J93" s="236">
        <f>J92*0.15</f>
        <v>315</v>
      </c>
      <c r="K93" s="236">
        <f t="shared" si="7"/>
        <v>220.5</v>
      </c>
      <c r="L93" s="236">
        <f t="shared" si="6"/>
        <v>189</v>
      </c>
    </row>
    <row r="94" s="51" customFormat="1" ht="73" customHeight="1" spans="1:12">
      <c r="A94" s="235" t="s">
        <v>2688</v>
      </c>
      <c r="B94" s="25" t="s">
        <v>2689</v>
      </c>
      <c r="C94" s="18" t="s">
        <v>2690</v>
      </c>
      <c r="D94" s="18" t="s">
        <v>2691</v>
      </c>
      <c r="E94" s="18" t="s">
        <v>2692</v>
      </c>
      <c r="F94" s="17" t="s">
        <v>25</v>
      </c>
      <c r="G94" s="17"/>
      <c r="H94" s="32" t="s">
        <v>19</v>
      </c>
      <c r="I94" s="17" t="s">
        <v>2693</v>
      </c>
      <c r="J94" s="236">
        <v>2800</v>
      </c>
      <c r="K94" s="236">
        <f t="shared" si="7"/>
        <v>1960</v>
      </c>
      <c r="L94" s="236">
        <f t="shared" si="6"/>
        <v>1680</v>
      </c>
    </row>
    <row r="95" s="51" customFormat="1" ht="46" customHeight="1" spans="1:12">
      <c r="A95" s="235" t="s">
        <v>354</v>
      </c>
      <c r="B95" s="25" t="s">
        <v>2694</v>
      </c>
      <c r="C95" s="18" t="s">
        <v>2695</v>
      </c>
      <c r="D95" s="18"/>
      <c r="E95" s="18"/>
      <c r="F95" s="11"/>
      <c r="G95" s="17"/>
      <c r="H95" s="32" t="s">
        <v>19</v>
      </c>
      <c r="I95" s="17"/>
      <c r="J95" s="236">
        <f>J94*0.15</f>
        <v>420</v>
      </c>
      <c r="K95" s="236">
        <f t="shared" si="7"/>
        <v>294</v>
      </c>
      <c r="L95" s="236">
        <f t="shared" si="6"/>
        <v>252</v>
      </c>
    </row>
    <row r="96" s="219" customFormat="1" ht="68" customHeight="1" spans="1:12">
      <c r="A96" s="235" t="s">
        <v>2696</v>
      </c>
      <c r="B96" s="25" t="s">
        <v>2697</v>
      </c>
      <c r="C96" s="18" t="s">
        <v>2698</v>
      </c>
      <c r="D96" s="18" t="s">
        <v>2699</v>
      </c>
      <c r="E96" s="238" t="s">
        <v>2700</v>
      </c>
      <c r="F96" s="17" t="s">
        <v>25</v>
      </c>
      <c r="G96" s="17"/>
      <c r="H96" s="32" t="s">
        <v>19</v>
      </c>
      <c r="I96" s="17" t="s">
        <v>2701</v>
      </c>
      <c r="J96" s="236">
        <v>3400</v>
      </c>
      <c r="K96" s="236">
        <f t="shared" si="7"/>
        <v>2380</v>
      </c>
      <c r="L96" s="236">
        <f t="shared" si="6"/>
        <v>2040</v>
      </c>
    </row>
    <row r="97" s="219" customFormat="1" ht="50" customHeight="1" spans="1:12">
      <c r="A97" s="235" t="s">
        <v>361</v>
      </c>
      <c r="B97" s="25" t="s">
        <v>2702</v>
      </c>
      <c r="C97" s="18" t="s">
        <v>2703</v>
      </c>
      <c r="D97" s="18"/>
      <c r="E97" s="238"/>
      <c r="F97" s="11"/>
      <c r="G97" s="17"/>
      <c r="H97" s="32" t="s">
        <v>19</v>
      </c>
      <c r="I97" s="17"/>
      <c r="J97" s="236">
        <f>J96*0.15</f>
        <v>510</v>
      </c>
      <c r="K97" s="236">
        <f t="shared" si="7"/>
        <v>357</v>
      </c>
      <c r="L97" s="236">
        <f t="shared" si="6"/>
        <v>306</v>
      </c>
    </row>
    <row r="98" s="219" customFormat="1" ht="79" customHeight="1" spans="1:12">
      <c r="A98" s="235" t="s">
        <v>2704</v>
      </c>
      <c r="B98" s="25" t="s">
        <v>2705</v>
      </c>
      <c r="C98" s="18" t="s">
        <v>2706</v>
      </c>
      <c r="D98" s="238" t="s">
        <v>2707</v>
      </c>
      <c r="E98" s="238" t="s">
        <v>2708</v>
      </c>
      <c r="F98" s="17" t="s">
        <v>25</v>
      </c>
      <c r="G98" s="34" t="s">
        <v>2709</v>
      </c>
      <c r="H98" s="32" t="s">
        <v>19</v>
      </c>
      <c r="I98" s="17"/>
      <c r="J98" s="236">
        <v>4650</v>
      </c>
      <c r="K98" s="236">
        <f t="shared" si="7"/>
        <v>3255</v>
      </c>
      <c r="L98" s="236">
        <f t="shared" si="6"/>
        <v>2790</v>
      </c>
    </row>
    <row r="99" s="219" customFormat="1" ht="58" customHeight="1" spans="1:12">
      <c r="A99" s="235" t="s">
        <v>369</v>
      </c>
      <c r="B99" s="25" t="s">
        <v>2710</v>
      </c>
      <c r="C99" s="18" t="s">
        <v>2711</v>
      </c>
      <c r="D99" s="238"/>
      <c r="E99" s="238"/>
      <c r="F99" s="245"/>
      <c r="G99" s="34"/>
      <c r="H99" s="32" t="s">
        <v>19</v>
      </c>
      <c r="I99" s="17"/>
      <c r="J99" s="236">
        <f>J98*0.15</f>
        <v>697.5</v>
      </c>
      <c r="K99" s="236">
        <f t="shared" si="7"/>
        <v>488.25</v>
      </c>
      <c r="L99" s="236">
        <f t="shared" si="6"/>
        <v>418.5</v>
      </c>
    </row>
    <row r="100" s="219" customFormat="1" ht="58" customHeight="1" spans="1:12">
      <c r="A100" s="235" t="s">
        <v>1966</v>
      </c>
      <c r="B100" s="25" t="s">
        <v>2712</v>
      </c>
      <c r="C100" s="18" t="s">
        <v>2713</v>
      </c>
      <c r="D100" s="238"/>
      <c r="E100" s="238"/>
      <c r="F100" s="245"/>
      <c r="G100" s="34"/>
      <c r="H100" s="32" t="s">
        <v>19</v>
      </c>
      <c r="I100" s="17"/>
      <c r="J100" s="236">
        <f>J98</f>
        <v>4650</v>
      </c>
      <c r="K100" s="236">
        <f t="shared" si="7"/>
        <v>3255</v>
      </c>
      <c r="L100" s="236">
        <f t="shared" si="6"/>
        <v>2790</v>
      </c>
    </row>
    <row r="101" s="219" customFormat="1" ht="70" customHeight="1" spans="1:12">
      <c r="A101" s="235" t="s">
        <v>2714</v>
      </c>
      <c r="B101" s="25" t="s">
        <v>2715</v>
      </c>
      <c r="C101" s="18" t="s">
        <v>2716</v>
      </c>
      <c r="D101" s="238" t="s">
        <v>2717</v>
      </c>
      <c r="E101" s="238" t="s">
        <v>2718</v>
      </c>
      <c r="F101" s="17" t="s">
        <v>25</v>
      </c>
      <c r="G101" s="17" t="s">
        <v>2719</v>
      </c>
      <c r="H101" s="11" t="s">
        <v>2720</v>
      </c>
      <c r="I101" s="246"/>
      <c r="J101" s="236">
        <v>4200</v>
      </c>
      <c r="K101" s="236">
        <f t="shared" si="7"/>
        <v>2940</v>
      </c>
      <c r="L101" s="236">
        <f t="shared" si="6"/>
        <v>2520</v>
      </c>
    </row>
    <row r="102" s="219" customFormat="1" ht="53" customHeight="1" spans="1:12">
      <c r="A102" s="235" t="s">
        <v>376</v>
      </c>
      <c r="B102" s="25" t="s">
        <v>2721</v>
      </c>
      <c r="C102" s="18" t="s">
        <v>2722</v>
      </c>
      <c r="D102" s="238"/>
      <c r="E102" s="238"/>
      <c r="F102" s="11"/>
      <c r="G102" s="17"/>
      <c r="H102" s="32" t="s">
        <v>19</v>
      </c>
      <c r="I102" s="246"/>
      <c r="J102" s="236">
        <f>J101*0.15</f>
        <v>630</v>
      </c>
      <c r="K102" s="236">
        <f t="shared" si="7"/>
        <v>441</v>
      </c>
      <c r="L102" s="236">
        <f t="shared" si="6"/>
        <v>378</v>
      </c>
    </row>
    <row r="103" s="219" customFormat="1" ht="53" customHeight="1" spans="1:12">
      <c r="A103" s="235" t="s">
        <v>2723</v>
      </c>
      <c r="B103" s="25" t="s">
        <v>2724</v>
      </c>
      <c r="C103" s="18" t="s">
        <v>2725</v>
      </c>
      <c r="D103" s="238"/>
      <c r="E103" s="238"/>
      <c r="F103" s="11"/>
      <c r="G103" s="17"/>
      <c r="H103" s="11" t="s">
        <v>2720</v>
      </c>
      <c r="I103" s="246"/>
      <c r="J103" s="236">
        <f>J101</f>
        <v>4200</v>
      </c>
      <c r="K103" s="236">
        <f t="shared" si="7"/>
        <v>2940</v>
      </c>
      <c r="L103" s="236">
        <f t="shared" si="6"/>
        <v>2520</v>
      </c>
    </row>
    <row r="104" s="219" customFormat="1" ht="53" customHeight="1" spans="1:12">
      <c r="A104" s="235" t="s">
        <v>2726</v>
      </c>
      <c r="B104" s="25" t="s">
        <v>2727</v>
      </c>
      <c r="C104" s="18" t="s">
        <v>2728</v>
      </c>
      <c r="D104" s="238"/>
      <c r="E104" s="238"/>
      <c r="F104" s="11"/>
      <c r="G104" s="17"/>
      <c r="H104" s="11" t="s">
        <v>2720</v>
      </c>
      <c r="I104" s="246"/>
      <c r="J104" s="236">
        <f>J101</f>
        <v>4200</v>
      </c>
      <c r="K104" s="236">
        <f t="shared" si="7"/>
        <v>2940</v>
      </c>
      <c r="L104" s="236">
        <f t="shared" si="6"/>
        <v>2520</v>
      </c>
    </row>
    <row r="105" s="219" customFormat="1" ht="83" customHeight="1" spans="1:12">
      <c r="A105" s="235" t="s">
        <v>2729</v>
      </c>
      <c r="B105" s="25" t="s">
        <v>2730</v>
      </c>
      <c r="C105" s="18" t="s">
        <v>2731</v>
      </c>
      <c r="D105" s="238" t="s">
        <v>2732</v>
      </c>
      <c r="E105" s="17" t="s">
        <v>2733</v>
      </c>
      <c r="F105" s="17" t="s">
        <v>25</v>
      </c>
      <c r="G105" s="243"/>
      <c r="H105" s="32" t="s">
        <v>19</v>
      </c>
      <c r="I105" s="17"/>
      <c r="J105" s="236">
        <v>3500</v>
      </c>
      <c r="K105" s="236">
        <f t="shared" si="7"/>
        <v>2450</v>
      </c>
      <c r="L105" s="236">
        <f t="shared" si="6"/>
        <v>2100</v>
      </c>
    </row>
    <row r="106" s="219" customFormat="1" ht="51" customHeight="1" spans="1:12">
      <c r="A106" s="235" t="s">
        <v>382</v>
      </c>
      <c r="B106" s="25" t="s">
        <v>2734</v>
      </c>
      <c r="C106" s="18" t="s">
        <v>2735</v>
      </c>
      <c r="D106" s="238"/>
      <c r="E106" s="17"/>
      <c r="F106" s="11"/>
      <c r="G106" s="243"/>
      <c r="H106" s="32" t="s">
        <v>19</v>
      </c>
      <c r="I106" s="17"/>
      <c r="J106" s="236">
        <f>J105*0.15</f>
        <v>525</v>
      </c>
      <c r="K106" s="236">
        <f t="shared" si="7"/>
        <v>367.5</v>
      </c>
      <c r="L106" s="236">
        <f t="shared" si="6"/>
        <v>315</v>
      </c>
    </row>
    <row r="107" s="219" customFormat="1" ht="80" customHeight="1" spans="1:12">
      <c r="A107" s="235" t="s">
        <v>2736</v>
      </c>
      <c r="B107" s="25" t="s">
        <v>2737</v>
      </c>
      <c r="C107" s="18" t="s">
        <v>2738</v>
      </c>
      <c r="D107" s="18" t="s">
        <v>2739</v>
      </c>
      <c r="E107" s="18" t="s">
        <v>2740</v>
      </c>
      <c r="F107" s="17" t="s">
        <v>2741</v>
      </c>
      <c r="G107" s="17"/>
      <c r="H107" s="11" t="s">
        <v>19</v>
      </c>
      <c r="I107" s="17" t="s">
        <v>2742</v>
      </c>
      <c r="J107" s="236">
        <v>5880</v>
      </c>
      <c r="K107" s="236">
        <f t="shared" si="7"/>
        <v>4116</v>
      </c>
      <c r="L107" s="236">
        <f t="shared" si="6"/>
        <v>3528</v>
      </c>
    </row>
    <row r="108" s="219" customFormat="1" ht="58" customHeight="1" spans="1:12">
      <c r="A108" s="235" t="s">
        <v>389</v>
      </c>
      <c r="B108" s="25" t="s">
        <v>2743</v>
      </c>
      <c r="C108" s="18" t="s">
        <v>2744</v>
      </c>
      <c r="D108" s="18"/>
      <c r="E108" s="18"/>
      <c r="F108" s="17"/>
      <c r="G108" s="17"/>
      <c r="H108" s="32" t="s">
        <v>19</v>
      </c>
      <c r="I108" s="17"/>
      <c r="J108" s="236">
        <f>J107*0.15</f>
        <v>882</v>
      </c>
      <c r="K108" s="236">
        <f t="shared" si="7"/>
        <v>617.4</v>
      </c>
      <c r="L108" s="236">
        <f t="shared" si="6"/>
        <v>529.2</v>
      </c>
    </row>
    <row r="109" s="219" customFormat="1" ht="58" customHeight="1" spans="1:12">
      <c r="A109" s="235" t="s">
        <v>2745</v>
      </c>
      <c r="B109" s="25" t="s">
        <v>2746</v>
      </c>
      <c r="C109" s="18" t="s">
        <v>2747</v>
      </c>
      <c r="D109" s="18"/>
      <c r="E109" s="18"/>
      <c r="F109" s="17"/>
      <c r="G109" s="17"/>
      <c r="H109" s="11" t="s">
        <v>19</v>
      </c>
      <c r="I109" s="17"/>
      <c r="J109" s="236">
        <f>J107*0.1</f>
        <v>588</v>
      </c>
      <c r="K109" s="236">
        <f t="shared" si="7"/>
        <v>411.6</v>
      </c>
      <c r="L109" s="236">
        <f t="shared" si="6"/>
        <v>352.8</v>
      </c>
    </row>
    <row r="110" s="219" customFormat="1" ht="58" customHeight="1" spans="1:12">
      <c r="A110" s="235" t="s">
        <v>2748</v>
      </c>
      <c r="B110" s="25" t="s">
        <v>2749</v>
      </c>
      <c r="C110" s="18" t="s">
        <v>2750</v>
      </c>
      <c r="D110" s="18"/>
      <c r="E110" s="18"/>
      <c r="F110" s="17"/>
      <c r="G110" s="17"/>
      <c r="H110" s="11" t="s">
        <v>19</v>
      </c>
      <c r="I110" s="17"/>
      <c r="J110" s="236">
        <f>J107*0.1</f>
        <v>588</v>
      </c>
      <c r="K110" s="236">
        <f t="shared" si="7"/>
        <v>411.6</v>
      </c>
      <c r="L110" s="236">
        <f t="shared" si="6"/>
        <v>352.8</v>
      </c>
    </row>
    <row r="111" s="219" customFormat="1" ht="85" customHeight="1" spans="1:12">
      <c r="A111" s="235" t="s">
        <v>2751</v>
      </c>
      <c r="B111" s="25" t="s">
        <v>2752</v>
      </c>
      <c r="C111" s="18" t="s">
        <v>2753</v>
      </c>
      <c r="D111" s="18" t="s">
        <v>2754</v>
      </c>
      <c r="E111" s="18" t="s">
        <v>2755</v>
      </c>
      <c r="F111" s="17" t="s">
        <v>2756</v>
      </c>
      <c r="G111" s="17"/>
      <c r="H111" s="11" t="s">
        <v>19</v>
      </c>
      <c r="I111" s="17" t="s">
        <v>2757</v>
      </c>
      <c r="J111" s="236">
        <v>5660</v>
      </c>
      <c r="K111" s="236">
        <f t="shared" si="7"/>
        <v>3962</v>
      </c>
      <c r="L111" s="236">
        <f t="shared" si="6"/>
        <v>3396</v>
      </c>
    </row>
    <row r="112" s="219" customFormat="1" ht="54" customHeight="1" spans="1:12">
      <c r="A112" s="235" t="s">
        <v>395</v>
      </c>
      <c r="B112" s="25" t="s">
        <v>2758</v>
      </c>
      <c r="C112" s="18" t="s">
        <v>2759</v>
      </c>
      <c r="D112" s="18"/>
      <c r="E112" s="18"/>
      <c r="F112" s="17"/>
      <c r="G112" s="17"/>
      <c r="H112" s="32" t="s">
        <v>19</v>
      </c>
      <c r="I112" s="17"/>
      <c r="J112" s="236">
        <f>J111*0.15</f>
        <v>849</v>
      </c>
      <c r="K112" s="236">
        <f t="shared" si="7"/>
        <v>594.3</v>
      </c>
      <c r="L112" s="236">
        <f t="shared" si="6"/>
        <v>509.4</v>
      </c>
    </row>
    <row r="113" s="219" customFormat="1" ht="54" customHeight="1" spans="1:12">
      <c r="A113" s="235" t="s">
        <v>1151</v>
      </c>
      <c r="B113" s="25" t="s">
        <v>2760</v>
      </c>
      <c r="C113" s="18" t="s">
        <v>2761</v>
      </c>
      <c r="D113" s="18"/>
      <c r="E113" s="18"/>
      <c r="F113" s="17"/>
      <c r="G113" s="17"/>
      <c r="H113" s="11" t="s">
        <v>19</v>
      </c>
      <c r="I113" s="17"/>
      <c r="J113" s="236">
        <f>J111*0.5</f>
        <v>2830</v>
      </c>
      <c r="K113" s="236">
        <f t="shared" si="7"/>
        <v>1981</v>
      </c>
      <c r="L113" s="236">
        <f t="shared" si="6"/>
        <v>1698</v>
      </c>
    </row>
    <row r="114" s="219" customFormat="1" ht="70" customHeight="1" spans="1:12">
      <c r="A114" s="235" t="s">
        <v>2762</v>
      </c>
      <c r="B114" s="25" t="s">
        <v>2763</v>
      </c>
      <c r="C114" s="18" t="s">
        <v>2764</v>
      </c>
      <c r="D114" s="18" t="s">
        <v>2765</v>
      </c>
      <c r="E114" s="18" t="s">
        <v>2766</v>
      </c>
      <c r="F114" s="17" t="s">
        <v>25</v>
      </c>
      <c r="G114" s="17"/>
      <c r="H114" s="11" t="s">
        <v>19</v>
      </c>
      <c r="I114" s="17"/>
      <c r="J114" s="236">
        <v>5400</v>
      </c>
      <c r="K114" s="236">
        <f t="shared" si="7"/>
        <v>3780</v>
      </c>
      <c r="L114" s="236">
        <f t="shared" si="6"/>
        <v>3240</v>
      </c>
    </row>
    <row r="115" s="219" customFormat="1" ht="47" customHeight="1" spans="1:12">
      <c r="A115" s="235" t="s">
        <v>402</v>
      </c>
      <c r="B115" s="25" t="s">
        <v>2767</v>
      </c>
      <c r="C115" s="18" t="s">
        <v>2768</v>
      </c>
      <c r="D115" s="18"/>
      <c r="E115" s="18"/>
      <c r="F115" s="11"/>
      <c r="G115" s="17"/>
      <c r="H115" s="32" t="s">
        <v>19</v>
      </c>
      <c r="I115" s="17"/>
      <c r="J115" s="236">
        <f>J114*0.15</f>
        <v>810</v>
      </c>
      <c r="K115" s="236">
        <f t="shared" si="7"/>
        <v>567</v>
      </c>
      <c r="L115" s="236">
        <f t="shared" si="6"/>
        <v>486</v>
      </c>
    </row>
    <row r="116" s="219" customFormat="1" ht="64" customHeight="1" spans="1:12">
      <c r="A116" s="235" t="s">
        <v>2769</v>
      </c>
      <c r="B116" s="25" t="s">
        <v>2770</v>
      </c>
      <c r="C116" s="18" t="s">
        <v>2771</v>
      </c>
      <c r="D116" s="18" t="s">
        <v>2772</v>
      </c>
      <c r="E116" s="18" t="s">
        <v>2773</v>
      </c>
      <c r="F116" s="11"/>
      <c r="G116" s="247"/>
      <c r="H116" s="32" t="s">
        <v>19</v>
      </c>
      <c r="I116" s="17"/>
      <c r="J116" s="236" t="s">
        <v>1060</v>
      </c>
      <c r="K116" s="236" t="s">
        <v>1062</v>
      </c>
      <c r="L116" s="236" t="s">
        <v>2774</v>
      </c>
    </row>
    <row r="117" s="219" customFormat="1" ht="91" customHeight="1" spans="1:12">
      <c r="A117" s="235" t="s">
        <v>2775</v>
      </c>
      <c r="B117" s="25" t="s">
        <v>2776</v>
      </c>
      <c r="C117" s="17" t="s">
        <v>2777</v>
      </c>
      <c r="D117" s="17" t="s">
        <v>2778</v>
      </c>
      <c r="E117" s="17" t="s">
        <v>2779</v>
      </c>
      <c r="F117" s="17" t="s">
        <v>25</v>
      </c>
      <c r="G117" s="17" t="s">
        <v>2780</v>
      </c>
      <c r="H117" s="11" t="s">
        <v>19</v>
      </c>
      <c r="I117" s="17" t="s">
        <v>2781</v>
      </c>
      <c r="J117" s="236">
        <v>3000</v>
      </c>
      <c r="K117" s="236">
        <f t="shared" ref="K117:K125" si="8">J117*0.7</f>
        <v>2100</v>
      </c>
      <c r="L117" s="236">
        <f t="shared" ref="L117:L125" si="9">J117*0.6</f>
        <v>1800</v>
      </c>
    </row>
    <row r="118" s="219" customFormat="1" ht="54" customHeight="1" spans="1:12">
      <c r="A118" s="235" t="s">
        <v>423</v>
      </c>
      <c r="B118" s="25" t="s">
        <v>2782</v>
      </c>
      <c r="C118" s="17" t="s">
        <v>2783</v>
      </c>
      <c r="D118" s="17"/>
      <c r="E118" s="17"/>
      <c r="F118" s="17"/>
      <c r="G118" s="34"/>
      <c r="H118" s="32" t="s">
        <v>19</v>
      </c>
      <c r="I118" s="17"/>
      <c r="J118" s="236">
        <f>J117*0.15</f>
        <v>450</v>
      </c>
      <c r="K118" s="236">
        <f t="shared" si="8"/>
        <v>315</v>
      </c>
      <c r="L118" s="236">
        <f t="shared" si="9"/>
        <v>270</v>
      </c>
    </row>
    <row r="119" s="219" customFormat="1" ht="54" customHeight="1" spans="1:12">
      <c r="A119" s="235" t="s">
        <v>426</v>
      </c>
      <c r="B119" s="25" t="s">
        <v>2784</v>
      </c>
      <c r="C119" s="17" t="s">
        <v>2785</v>
      </c>
      <c r="D119" s="17"/>
      <c r="E119" s="17"/>
      <c r="F119" s="17"/>
      <c r="G119" s="34"/>
      <c r="H119" s="11" t="s">
        <v>19</v>
      </c>
      <c r="I119" s="17"/>
      <c r="J119" s="236">
        <f>J117</f>
        <v>3000</v>
      </c>
      <c r="K119" s="236">
        <f t="shared" si="8"/>
        <v>2100</v>
      </c>
      <c r="L119" s="236">
        <f t="shared" si="9"/>
        <v>1800</v>
      </c>
    </row>
    <row r="120" s="219" customFormat="1" ht="60" customHeight="1" spans="1:12">
      <c r="A120" s="235" t="s">
        <v>2786</v>
      </c>
      <c r="B120" s="25" t="s">
        <v>2787</v>
      </c>
      <c r="C120" s="18" t="s">
        <v>2788</v>
      </c>
      <c r="D120" s="18" t="s">
        <v>2789</v>
      </c>
      <c r="E120" s="18" t="s">
        <v>2550</v>
      </c>
      <c r="F120" s="17" t="s">
        <v>25</v>
      </c>
      <c r="G120" s="17"/>
      <c r="H120" s="11" t="s">
        <v>19</v>
      </c>
      <c r="I120" s="17"/>
      <c r="J120" s="236">
        <v>1000</v>
      </c>
      <c r="K120" s="236">
        <f t="shared" si="8"/>
        <v>700</v>
      </c>
      <c r="L120" s="236">
        <f t="shared" si="9"/>
        <v>600</v>
      </c>
    </row>
    <row r="121" s="219" customFormat="1" ht="60" customHeight="1" spans="1:12">
      <c r="A121" s="235" t="s">
        <v>437</v>
      </c>
      <c r="B121" s="25" t="s">
        <v>2790</v>
      </c>
      <c r="C121" s="18" t="s">
        <v>2791</v>
      </c>
      <c r="D121" s="18"/>
      <c r="E121" s="18"/>
      <c r="F121" s="11"/>
      <c r="G121" s="17"/>
      <c r="H121" s="32" t="s">
        <v>19</v>
      </c>
      <c r="I121" s="17"/>
      <c r="J121" s="236">
        <f>J120*0.15</f>
        <v>150</v>
      </c>
      <c r="K121" s="236">
        <f t="shared" si="8"/>
        <v>105</v>
      </c>
      <c r="L121" s="236">
        <f t="shared" si="9"/>
        <v>90</v>
      </c>
    </row>
    <row r="122" s="219" customFormat="1" ht="81" customHeight="1" spans="1:12">
      <c r="A122" s="235" t="s">
        <v>2792</v>
      </c>
      <c r="B122" s="25" t="s">
        <v>2793</v>
      </c>
      <c r="C122" s="18" t="s">
        <v>2794</v>
      </c>
      <c r="D122" s="18" t="s">
        <v>2795</v>
      </c>
      <c r="E122" s="18" t="s">
        <v>2796</v>
      </c>
      <c r="F122" s="17" t="s">
        <v>25</v>
      </c>
      <c r="G122" s="17"/>
      <c r="H122" s="11" t="s">
        <v>19</v>
      </c>
      <c r="I122" s="17" t="s">
        <v>2797</v>
      </c>
      <c r="J122" s="236">
        <v>2050</v>
      </c>
      <c r="K122" s="236">
        <f t="shared" si="8"/>
        <v>1435</v>
      </c>
      <c r="L122" s="236">
        <f t="shared" si="9"/>
        <v>1230</v>
      </c>
    </row>
    <row r="123" s="219" customFormat="1" ht="51" customHeight="1" spans="1:12">
      <c r="A123" s="235" t="s">
        <v>447</v>
      </c>
      <c r="B123" s="25" t="s">
        <v>2798</v>
      </c>
      <c r="C123" s="18" t="s">
        <v>2799</v>
      </c>
      <c r="D123" s="18"/>
      <c r="E123" s="18"/>
      <c r="F123" s="11"/>
      <c r="G123" s="17"/>
      <c r="H123" s="32" t="s">
        <v>19</v>
      </c>
      <c r="I123" s="17"/>
      <c r="J123" s="236">
        <f>J122*0.15</f>
        <v>307.5</v>
      </c>
      <c r="K123" s="236">
        <f t="shared" si="8"/>
        <v>215.25</v>
      </c>
      <c r="L123" s="236">
        <f t="shared" si="9"/>
        <v>184.5</v>
      </c>
    </row>
    <row r="124" s="219" customFormat="1" ht="68" customHeight="1" spans="1:12">
      <c r="A124" s="235" t="s">
        <v>2800</v>
      </c>
      <c r="B124" s="25" t="s">
        <v>2801</v>
      </c>
      <c r="C124" s="18" t="s">
        <v>2802</v>
      </c>
      <c r="D124" s="238" t="s">
        <v>2803</v>
      </c>
      <c r="E124" s="18" t="s">
        <v>2550</v>
      </c>
      <c r="F124" s="17" t="s">
        <v>25</v>
      </c>
      <c r="G124" s="17"/>
      <c r="H124" s="32" t="s">
        <v>19</v>
      </c>
      <c r="I124" s="17"/>
      <c r="J124" s="236">
        <v>1000</v>
      </c>
      <c r="K124" s="236">
        <f t="shared" si="8"/>
        <v>700</v>
      </c>
      <c r="L124" s="236">
        <f t="shared" si="9"/>
        <v>600</v>
      </c>
    </row>
    <row r="125" s="219" customFormat="1" ht="53" customHeight="1" spans="1:12">
      <c r="A125" s="235" t="s">
        <v>454</v>
      </c>
      <c r="B125" s="25" t="s">
        <v>2804</v>
      </c>
      <c r="C125" s="18" t="s">
        <v>2805</v>
      </c>
      <c r="D125" s="238"/>
      <c r="E125" s="18"/>
      <c r="F125" s="11"/>
      <c r="G125" s="17"/>
      <c r="H125" s="32" t="s">
        <v>19</v>
      </c>
      <c r="I125" s="17"/>
      <c r="J125" s="236">
        <f>J124*0.15</f>
        <v>150</v>
      </c>
      <c r="K125" s="236">
        <f t="shared" si="8"/>
        <v>105</v>
      </c>
      <c r="L125" s="236">
        <f t="shared" si="9"/>
        <v>90</v>
      </c>
    </row>
    <row r="126" s="219" customFormat="1" ht="64" customHeight="1" spans="1:12">
      <c r="A126" s="235" t="s">
        <v>2806</v>
      </c>
      <c r="B126" s="25" t="s">
        <v>2807</v>
      </c>
      <c r="C126" s="18" t="s">
        <v>2808</v>
      </c>
      <c r="D126" s="248" t="s">
        <v>2809</v>
      </c>
      <c r="E126" s="17" t="s">
        <v>2810</v>
      </c>
      <c r="F126" s="11"/>
      <c r="G126" s="247"/>
      <c r="H126" s="32" t="s">
        <v>19</v>
      </c>
      <c r="I126" s="17"/>
      <c r="J126" s="236" t="s">
        <v>1060</v>
      </c>
      <c r="K126" s="236" t="s">
        <v>1062</v>
      </c>
      <c r="L126" s="236" t="s">
        <v>2774</v>
      </c>
    </row>
    <row r="127" s="219" customFormat="1" ht="87" customHeight="1" spans="1:12">
      <c r="A127" s="235" t="s">
        <v>2811</v>
      </c>
      <c r="B127" s="25" t="s">
        <v>2812</v>
      </c>
      <c r="C127" s="18" t="s">
        <v>2813</v>
      </c>
      <c r="D127" s="248" t="s">
        <v>2814</v>
      </c>
      <c r="E127" s="238" t="s">
        <v>2815</v>
      </c>
      <c r="F127" s="17" t="s">
        <v>25</v>
      </c>
      <c r="G127" s="34"/>
      <c r="H127" s="32" t="s">
        <v>19</v>
      </c>
      <c r="I127" s="246"/>
      <c r="J127" s="236">
        <v>2600</v>
      </c>
      <c r="K127" s="236">
        <f t="shared" ref="K127:K146" si="10">J127*0.7</f>
        <v>1820</v>
      </c>
      <c r="L127" s="236">
        <f t="shared" ref="L127:L168" si="11">J127*0.6</f>
        <v>1560</v>
      </c>
    </row>
    <row r="128" s="219" customFormat="1" ht="46" customHeight="1" spans="1:12">
      <c r="A128" s="235" t="s">
        <v>468</v>
      </c>
      <c r="B128" s="25" t="s">
        <v>2816</v>
      </c>
      <c r="C128" s="18" t="s">
        <v>2817</v>
      </c>
      <c r="D128" s="248"/>
      <c r="E128" s="238"/>
      <c r="F128" s="11"/>
      <c r="G128" s="34"/>
      <c r="H128" s="32" t="s">
        <v>19</v>
      </c>
      <c r="I128" s="246"/>
      <c r="J128" s="236">
        <f>J127*0.15</f>
        <v>390</v>
      </c>
      <c r="K128" s="236">
        <f t="shared" si="10"/>
        <v>273</v>
      </c>
      <c r="L128" s="236">
        <f t="shared" si="11"/>
        <v>234</v>
      </c>
    </row>
    <row r="129" s="219" customFormat="1" ht="82" customHeight="1" spans="1:12">
      <c r="A129" s="235" t="s">
        <v>2818</v>
      </c>
      <c r="B129" s="25" t="s">
        <v>2819</v>
      </c>
      <c r="C129" s="18" t="s">
        <v>2820</v>
      </c>
      <c r="D129" s="248" t="s">
        <v>2821</v>
      </c>
      <c r="E129" s="238" t="s">
        <v>2822</v>
      </c>
      <c r="F129" s="17" t="s">
        <v>25</v>
      </c>
      <c r="G129" s="17"/>
      <c r="H129" s="32" t="s">
        <v>19</v>
      </c>
      <c r="I129" s="246"/>
      <c r="J129" s="236">
        <v>3120</v>
      </c>
      <c r="K129" s="236">
        <f t="shared" si="10"/>
        <v>2184</v>
      </c>
      <c r="L129" s="236">
        <f t="shared" si="11"/>
        <v>1872</v>
      </c>
    </row>
    <row r="130" s="219" customFormat="1" ht="48" customHeight="1" spans="1:12">
      <c r="A130" s="235" t="s">
        <v>477</v>
      </c>
      <c r="B130" s="25" t="s">
        <v>2823</v>
      </c>
      <c r="C130" s="18" t="s">
        <v>2824</v>
      </c>
      <c r="D130" s="248"/>
      <c r="E130" s="238"/>
      <c r="F130" s="11"/>
      <c r="G130" s="17"/>
      <c r="H130" s="32" t="s">
        <v>19</v>
      </c>
      <c r="I130" s="246"/>
      <c r="J130" s="236">
        <f>J129*0.15</f>
        <v>468</v>
      </c>
      <c r="K130" s="236">
        <f t="shared" si="10"/>
        <v>327.6</v>
      </c>
      <c r="L130" s="236">
        <f t="shared" si="11"/>
        <v>280.8</v>
      </c>
    </row>
    <row r="131" s="219" customFormat="1" ht="83" customHeight="1" spans="1:12">
      <c r="A131" s="235" t="s">
        <v>2825</v>
      </c>
      <c r="B131" s="25" t="s">
        <v>2826</v>
      </c>
      <c r="C131" s="18" t="s">
        <v>2827</v>
      </c>
      <c r="D131" s="17" t="s">
        <v>2828</v>
      </c>
      <c r="E131" s="17" t="s">
        <v>2829</v>
      </c>
      <c r="F131" s="17" t="s">
        <v>25</v>
      </c>
      <c r="G131" s="243"/>
      <c r="H131" s="32" t="s">
        <v>19</v>
      </c>
      <c r="I131" s="249"/>
      <c r="J131" s="236">
        <v>4900</v>
      </c>
      <c r="K131" s="236">
        <f t="shared" si="10"/>
        <v>3430</v>
      </c>
      <c r="L131" s="236">
        <f t="shared" si="11"/>
        <v>2940</v>
      </c>
    </row>
    <row r="132" s="219" customFormat="1" ht="43" customHeight="1" spans="1:12">
      <c r="A132" s="235" t="s">
        <v>484</v>
      </c>
      <c r="B132" s="25" t="s">
        <v>2830</v>
      </c>
      <c r="C132" s="18" t="s">
        <v>2831</v>
      </c>
      <c r="D132" s="17"/>
      <c r="E132" s="17"/>
      <c r="F132" s="11"/>
      <c r="G132" s="243"/>
      <c r="H132" s="32" t="s">
        <v>19</v>
      </c>
      <c r="I132" s="249"/>
      <c r="J132" s="236">
        <f>J131*0.15</f>
        <v>735</v>
      </c>
      <c r="K132" s="236">
        <f t="shared" si="10"/>
        <v>514.5</v>
      </c>
      <c r="L132" s="236">
        <f t="shared" si="11"/>
        <v>441</v>
      </c>
    </row>
    <row r="133" s="220" customFormat="1" ht="91" customHeight="1" spans="1:12">
      <c r="A133" s="235" t="s">
        <v>2832</v>
      </c>
      <c r="B133" s="250" t="s">
        <v>2833</v>
      </c>
      <c r="C133" s="18" t="s">
        <v>2834</v>
      </c>
      <c r="D133" s="17" t="s">
        <v>2835</v>
      </c>
      <c r="E133" s="17" t="s">
        <v>2829</v>
      </c>
      <c r="F133" s="17" t="s">
        <v>25</v>
      </c>
      <c r="G133" s="251"/>
      <c r="H133" s="32" t="s">
        <v>19</v>
      </c>
      <c r="I133" s="249" t="s">
        <v>2836</v>
      </c>
      <c r="J133" s="236">
        <v>5500</v>
      </c>
      <c r="K133" s="236">
        <f t="shared" si="10"/>
        <v>3850</v>
      </c>
      <c r="L133" s="236">
        <f t="shared" si="11"/>
        <v>3300</v>
      </c>
    </row>
    <row r="134" s="220" customFormat="1" ht="49" customHeight="1" spans="1:12">
      <c r="A134" s="235" t="s">
        <v>492</v>
      </c>
      <c r="B134" s="250" t="s">
        <v>2837</v>
      </c>
      <c r="C134" s="18" t="s">
        <v>2838</v>
      </c>
      <c r="D134" s="17"/>
      <c r="E134" s="17"/>
      <c r="F134" s="251"/>
      <c r="G134" s="251"/>
      <c r="H134" s="32" t="s">
        <v>19</v>
      </c>
      <c r="I134" s="249"/>
      <c r="J134" s="236">
        <f>J133*0.15</f>
        <v>825</v>
      </c>
      <c r="K134" s="236">
        <f t="shared" si="10"/>
        <v>577.5</v>
      </c>
      <c r="L134" s="236">
        <f t="shared" si="11"/>
        <v>495</v>
      </c>
    </row>
    <row r="135" s="51" customFormat="1" ht="77" customHeight="1" spans="1:12">
      <c r="A135" s="235" t="s">
        <v>2839</v>
      </c>
      <c r="B135" s="25" t="s">
        <v>2840</v>
      </c>
      <c r="C135" s="18" t="s">
        <v>2841</v>
      </c>
      <c r="D135" s="17" t="s">
        <v>2842</v>
      </c>
      <c r="E135" s="17" t="s">
        <v>2829</v>
      </c>
      <c r="F135" s="17" t="s">
        <v>25</v>
      </c>
      <c r="G135" s="243"/>
      <c r="H135" s="32" t="s">
        <v>19</v>
      </c>
      <c r="I135" s="249"/>
      <c r="J135" s="236">
        <v>4000</v>
      </c>
      <c r="K135" s="236">
        <f t="shared" si="10"/>
        <v>2800</v>
      </c>
      <c r="L135" s="236">
        <f t="shared" si="11"/>
        <v>2400</v>
      </c>
    </row>
    <row r="136" s="51" customFormat="1" ht="51" customHeight="1" spans="1:12">
      <c r="A136" s="235" t="s">
        <v>500</v>
      </c>
      <c r="B136" s="25" t="s">
        <v>2843</v>
      </c>
      <c r="C136" s="18" t="s">
        <v>2844</v>
      </c>
      <c r="D136" s="17"/>
      <c r="E136" s="17"/>
      <c r="F136" s="11"/>
      <c r="G136" s="243"/>
      <c r="H136" s="32" t="s">
        <v>19</v>
      </c>
      <c r="I136" s="249"/>
      <c r="J136" s="236">
        <f>J135*0.15</f>
        <v>600</v>
      </c>
      <c r="K136" s="236">
        <f t="shared" si="10"/>
        <v>420</v>
      </c>
      <c r="L136" s="236">
        <f t="shared" si="11"/>
        <v>360</v>
      </c>
    </row>
    <row r="137" s="220" customFormat="1" ht="79" customHeight="1" spans="1:12">
      <c r="A137" s="235" t="s">
        <v>2845</v>
      </c>
      <c r="B137" s="250" t="s">
        <v>2846</v>
      </c>
      <c r="C137" s="18" t="s">
        <v>2847</v>
      </c>
      <c r="D137" s="17" t="s">
        <v>2848</v>
      </c>
      <c r="E137" s="17" t="s">
        <v>2829</v>
      </c>
      <c r="F137" s="17" t="s">
        <v>25</v>
      </c>
      <c r="G137" s="251"/>
      <c r="H137" s="32" t="s">
        <v>19</v>
      </c>
      <c r="I137" s="249" t="s">
        <v>2849</v>
      </c>
      <c r="J137" s="236">
        <v>4800</v>
      </c>
      <c r="K137" s="236">
        <f t="shared" si="10"/>
        <v>3360</v>
      </c>
      <c r="L137" s="236">
        <f t="shared" si="11"/>
        <v>2880</v>
      </c>
    </row>
    <row r="138" s="220" customFormat="1" ht="44" customHeight="1" spans="1:12">
      <c r="A138" s="235" t="s">
        <v>508</v>
      </c>
      <c r="B138" s="250" t="s">
        <v>2850</v>
      </c>
      <c r="C138" s="18" t="s">
        <v>2851</v>
      </c>
      <c r="D138" s="17"/>
      <c r="E138" s="17"/>
      <c r="F138" s="251"/>
      <c r="G138" s="251"/>
      <c r="H138" s="32" t="s">
        <v>19</v>
      </c>
      <c r="I138" s="249"/>
      <c r="J138" s="236">
        <f>J137*0.15</f>
        <v>720</v>
      </c>
      <c r="K138" s="236">
        <f t="shared" si="10"/>
        <v>504</v>
      </c>
      <c r="L138" s="236">
        <f t="shared" si="11"/>
        <v>432</v>
      </c>
    </row>
    <row r="139" s="219" customFormat="1" ht="82" customHeight="1" spans="1:12">
      <c r="A139" s="235" t="s">
        <v>2852</v>
      </c>
      <c r="B139" s="25" t="s">
        <v>2853</v>
      </c>
      <c r="C139" s="18" t="s">
        <v>2854</v>
      </c>
      <c r="D139" s="18" t="s">
        <v>2855</v>
      </c>
      <c r="E139" s="18" t="s">
        <v>2856</v>
      </c>
      <c r="F139" s="17" t="s">
        <v>25</v>
      </c>
      <c r="G139" s="17"/>
      <c r="H139" s="11" t="s">
        <v>19</v>
      </c>
      <c r="I139" s="17"/>
      <c r="J139" s="236">
        <v>5000</v>
      </c>
      <c r="K139" s="236">
        <f t="shared" si="10"/>
        <v>3500</v>
      </c>
      <c r="L139" s="236">
        <f t="shared" si="11"/>
        <v>3000</v>
      </c>
    </row>
    <row r="140" s="219" customFormat="1" ht="49" customHeight="1" spans="1:12">
      <c r="A140" s="235" t="s">
        <v>515</v>
      </c>
      <c r="B140" s="25" t="s">
        <v>2857</v>
      </c>
      <c r="C140" s="18" t="s">
        <v>2858</v>
      </c>
      <c r="D140" s="18"/>
      <c r="E140" s="18"/>
      <c r="F140" s="11"/>
      <c r="G140" s="17"/>
      <c r="H140" s="32" t="s">
        <v>19</v>
      </c>
      <c r="I140" s="17"/>
      <c r="J140" s="236">
        <f>J139*0.15</f>
        <v>750</v>
      </c>
      <c r="K140" s="236">
        <f t="shared" si="10"/>
        <v>525</v>
      </c>
      <c r="L140" s="236">
        <f t="shared" si="11"/>
        <v>450</v>
      </c>
    </row>
    <row r="141" s="219" customFormat="1" ht="84" customHeight="1" spans="1:12">
      <c r="A141" s="235" t="s">
        <v>2859</v>
      </c>
      <c r="B141" s="25" t="s">
        <v>2860</v>
      </c>
      <c r="C141" s="18" t="s">
        <v>2861</v>
      </c>
      <c r="D141" s="18" t="s">
        <v>2862</v>
      </c>
      <c r="E141" s="18" t="s">
        <v>2863</v>
      </c>
      <c r="F141" s="17" t="s">
        <v>25</v>
      </c>
      <c r="G141" s="17"/>
      <c r="H141" s="11" t="s">
        <v>19</v>
      </c>
      <c r="I141" s="17"/>
      <c r="J141" s="236">
        <v>5000</v>
      </c>
      <c r="K141" s="236">
        <f t="shared" si="10"/>
        <v>3500</v>
      </c>
      <c r="L141" s="236">
        <f t="shared" si="11"/>
        <v>3000</v>
      </c>
    </row>
    <row r="142" s="219" customFormat="1" ht="50" customHeight="1" spans="1:12">
      <c r="A142" s="235" t="s">
        <v>524</v>
      </c>
      <c r="B142" s="25" t="s">
        <v>2864</v>
      </c>
      <c r="C142" s="18" t="s">
        <v>2865</v>
      </c>
      <c r="D142" s="18"/>
      <c r="E142" s="18"/>
      <c r="F142" s="245"/>
      <c r="G142" s="17"/>
      <c r="H142" s="32" t="s">
        <v>19</v>
      </c>
      <c r="I142" s="17"/>
      <c r="J142" s="236">
        <f>J141*0.15</f>
        <v>750</v>
      </c>
      <c r="K142" s="236">
        <f t="shared" si="10"/>
        <v>525</v>
      </c>
      <c r="L142" s="236">
        <f t="shared" si="11"/>
        <v>450</v>
      </c>
    </row>
    <row r="143" s="219" customFormat="1" ht="93" customHeight="1" spans="1:12">
      <c r="A143" s="235" t="s">
        <v>2866</v>
      </c>
      <c r="B143" s="25" t="s">
        <v>2867</v>
      </c>
      <c r="C143" s="18" t="s">
        <v>2868</v>
      </c>
      <c r="D143" s="18" t="s">
        <v>2869</v>
      </c>
      <c r="E143" s="18" t="s">
        <v>2870</v>
      </c>
      <c r="F143" s="11"/>
      <c r="G143" s="17"/>
      <c r="H143" s="11" t="s">
        <v>19</v>
      </c>
      <c r="I143" s="17"/>
      <c r="J143" s="236">
        <v>3550</v>
      </c>
      <c r="K143" s="236">
        <f t="shared" si="10"/>
        <v>2485</v>
      </c>
      <c r="L143" s="236">
        <f t="shared" si="11"/>
        <v>2130</v>
      </c>
    </row>
    <row r="144" s="219" customFormat="1" ht="49" customHeight="1" spans="1:12">
      <c r="A144" s="235" t="s">
        <v>534</v>
      </c>
      <c r="B144" s="25" t="s">
        <v>2871</v>
      </c>
      <c r="C144" s="18" t="s">
        <v>2872</v>
      </c>
      <c r="D144" s="18"/>
      <c r="E144" s="18"/>
      <c r="F144" s="11"/>
      <c r="G144" s="17"/>
      <c r="H144" s="32" t="s">
        <v>19</v>
      </c>
      <c r="I144" s="17"/>
      <c r="J144" s="236">
        <f>J143*0.15</f>
        <v>532.5</v>
      </c>
      <c r="K144" s="236">
        <f t="shared" si="10"/>
        <v>372.75</v>
      </c>
      <c r="L144" s="236">
        <f t="shared" si="11"/>
        <v>319.5</v>
      </c>
    </row>
    <row r="145" s="219" customFormat="1" ht="73" customHeight="1" spans="1:12">
      <c r="A145" s="235" t="s">
        <v>2873</v>
      </c>
      <c r="B145" s="25" t="s">
        <v>2874</v>
      </c>
      <c r="C145" s="18" t="s">
        <v>2875</v>
      </c>
      <c r="D145" s="18" t="s">
        <v>2876</v>
      </c>
      <c r="E145" s="18" t="s">
        <v>2877</v>
      </c>
      <c r="F145" s="17" t="s">
        <v>25</v>
      </c>
      <c r="G145" s="17"/>
      <c r="H145" s="11" t="s">
        <v>19</v>
      </c>
      <c r="I145" s="17"/>
      <c r="J145" s="236">
        <v>1680</v>
      </c>
      <c r="K145" s="236">
        <f t="shared" si="10"/>
        <v>1176</v>
      </c>
      <c r="L145" s="236">
        <f t="shared" si="11"/>
        <v>1008</v>
      </c>
    </row>
    <row r="146" s="219" customFormat="1" ht="49" customHeight="1" spans="1:12">
      <c r="A146" s="235" t="s">
        <v>541</v>
      </c>
      <c r="B146" s="25" t="s">
        <v>2878</v>
      </c>
      <c r="C146" s="18" t="s">
        <v>2879</v>
      </c>
      <c r="D146" s="18"/>
      <c r="E146" s="18"/>
      <c r="F146" s="11"/>
      <c r="G146" s="17"/>
      <c r="H146" s="32" t="s">
        <v>19</v>
      </c>
      <c r="I146" s="17"/>
      <c r="J146" s="236">
        <f>J145*0.15</f>
        <v>252</v>
      </c>
      <c r="K146" s="236">
        <f t="shared" si="10"/>
        <v>176.4</v>
      </c>
      <c r="L146" s="236">
        <f t="shared" si="11"/>
        <v>151.2</v>
      </c>
    </row>
    <row r="147" s="221" customFormat="1" ht="70" customHeight="1" spans="1:12">
      <c r="A147" s="235" t="s">
        <v>2880</v>
      </c>
      <c r="B147" s="25" t="s">
        <v>2881</v>
      </c>
      <c r="C147" s="18" t="s">
        <v>2882</v>
      </c>
      <c r="D147" s="17" t="s">
        <v>2883</v>
      </c>
      <c r="E147" s="17" t="s">
        <v>2884</v>
      </c>
      <c r="F147" s="17" t="s">
        <v>2885</v>
      </c>
      <c r="G147" s="17"/>
      <c r="H147" s="11" t="s">
        <v>19</v>
      </c>
      <c r="I147" s="17"/>
      <c r="J147" s="236">
        <v>70</v>
      </c>
      <c r="K147" s="236">
        <f>J147*0.8</f>
        <v>56</v>
      </c>
      <c r="L147" s="236">
        <f t="shared" si="11"/>
        <v>42</v>
      </c>
    </row>
    <row r="148" s="221" customFormat="1" ht="47" customHeight="1" spans="1:12">
      <c r="A148" s="235" t="s">
        <v>548</v>
      </c>
      <c r="B148" s="25" t="s">
        <v>2886</v>
      </c>
      <c r="C148" s="18" t="s">
        <v>2887</v>
      </c>
      <c r="D148" s="17"/>
      <c r="E148" s="17"/>
      <c r="F148" s="17"/>
      <c r="G148" s="17"/>
      <c r="H148" s="11" t="s">
        <v>19</v>
      </c>
      <c r="I148" s="17"/>
      <c r="J148" s="236">
        <f>J147*5</f>
        <v>350</v>
      </c>
      <c r="K148" s="236">
        <f>J148*0.8</f>
        <v>280</v>
      </c>
      <c r="L148" s="236">
        <f t="shared" si="11"/>
        <v>210</v>
      </c>
    </row>
    <row r="149" s="219" customFormat="1" ht="99" customHeight="1" spans="1:12">
      <c r="A149" s="235" t="s">
        <v>2888</v>
      </c>
      <c r="B149" s="25" t="s">
        <v>2889</v>
      </c>
      <c r="C149" s="18" t="s">
        <v>2890</v>
      </c>
      <c r="D149" s="248" t="s">
        <v>2891</v>
      </c>
      <c r="E149" s="18" t="s">
        <v>2892</v>
      </c>
      <c r="F149" s="17" t="s">
        <v>25</v>
      </c>
      <c r="G149" s="17"/>
      <c r="H149" s="11" t="s">
        <v>19</v>
      </c>
      <c r="I149" s="17" t="s">
        <v>2893</v>
      </c>
      <c r="J149" s="236">
        <v>3600</v>
      </c>
      <c r="K149" s="236">
        <f t="shared" ref="K149:K168" si="12">J149*0.7</f>
        <v>2520</v>
      </c>
      <c r="L149" s="236">
        <f t="shared" si="11"/>
        <v>2160</v>
      </c>
    </row>
    <row r="150" s="219" customFormat="1" ht="49" customHeight="1" spans="1:12">
      <c r="A150" s="235" t="s">
        <v>557</v>
      </c>
      <c r="B150" s="25" t="s">
        <v>2894</v>
      </c>
      <c r="C150" s="18" t="s">
        <v>2895</v>
      </c>
      <c r="D150" s="248"/>
      <c r="E150" s="18"/>
      <c r="F150" s="11"/>
      <c r="G150" s="17"/>
      <c r="H150" s="32" t="s">
        <v>19</v>
      </c>
      <c r="I150" s="17"/>
      <c r="J150" s="236">
        <f>J149*0.15</f>
        <v>540</v>
      </c>
      <c r="K150" s="236">
        <f t="shared" si="12"/>
        <v>378</v>
      </c>
      <c r="L150" s="236">
        <f t="shared" si="11"/>
        <v>324</v>
      </c>
    </row>
    <row r="151" s="219" customFormat="1" ht="88" customHeight="1" spans="1:12">
      <c r="A151" s="235" t="s">
        <v>2896</v>
      </c>
      <c r="B151" s="25" t="s">
        <v>2897</v>
      </c>
      <c r="C151" s="18" t="s">
        <v>2898</v>
      </c>
      <c r="D151" s="248" t="s">
        <v>2899</v>
      </c>
      <c r="E151" s="238" t="s">
        <v>2900</v>
      </c>
      <c r="F151" s="17" t="s">
        <v>25</v>
      </c>
      <c r="G151" s="17"/>
      <c r="H151" s="11" t="s">
        <v>19</v>
      </c>
      <c r="I151" s="17" t="s">
        <v>2901</v>
      </c>
      <c r="J151" s="236">
        <v>3900</v>
      </c>
      <c r="K151" s="236">
        <f t="shared" si="12"/>
        <v>2730</v>
      </c>
      <c r="L151" s="236">
        <f t="shared" si="11"/>
        <v>2340</v>
      </c>
    </row>
    <row r="152" s="219" customFormat="1" ht="52" customHeight="1" spans="1:12">
      <c r="A152" s="235" t="s">
        <v>568</v>
      </c>
      <c r="B152" s="25" t="s">
        <v>2902</v>
      </c>
      <c r="C152" s="18" t="s">
        <v>2903</v>
      </c>
      <c r="D152" s="248"/>
      <c r="E152" s="238"/>
      <c r="F152" s="11"/>
      <c r="G152" s="17"/>
      <c r="H152" s="32" t="s">
        <v>19</v>
      </c>
      <c r="I152" s="17"/>
      <c r="J152" s="236">
        <f>J151*0.15</f>
        <v>585</v>
      </c>
      <c r="K152" s="236">
        <f t="shared" si="12"/>
        <v>409.5</v>
      </c>
      <c r="L152" s="236">
        <f t="shared" si="11"/>
        <v>351</v>
      </c>
    </row>
    <row r="153" s="219" customFormat="1" ht="100" customHeight="1" spans="1:12">
      <c r="A153" s="235" t="s">
        <v>2904</v>
      </c>
      <c r="B153" s="25" t="s">
        <v>2905</v>
      </c>
      <c r="C153" s="18" t="s">
        <v>2906</v>
      </c>
      <c r="D153" s="248" t="s">
        <v>2907</v>
      </c>
      <c r="E153" s="18" t="s">
        <v>2900</v>
      </c>
      <c r="F153" s="17" t="s">
        <v>25</v>
      </c>
      <c r="G153" s="17"/>
      <c r="H153" s="11" t="s">
        <v>19</v>
      </c>
      <c r="I153" s="17" t="s">
        <v>2908</v>
      </c>
      <c r="J153" s="236">
        <v>3200</v>
      </c>
      <c r="K153" s="236">
        <f t="shared" si="12"/>
        <v>2240</v>
      </c>
      <c r="L153" s="236">
        <f t="shared" si="11"/>
        <v>1920</v>
      </c>
    </row>
    <row r="154" s="219" customFormat="1" ht="49" customHeight="1" spans="1:12">
      <c r="A154" s="235" t="s">
        <v>576</v>
      </c>
      <c r="B154" s="25" t="s">
        <v>2909</v>
      </c>
      <c r="C154" s="18" t="s">
        <v>2910</v>
      </c>
      <c r="D154" s="248"/>
      <c r="E154" s="18"/>
      <c r="F154" s="11"/>
      <c r="G154" s="17"/>
      <c r="H154" s="32" t="s">
        <v>19</v>
      </c>
      <c r="I154" s="17"/>
      <c r="J154" s="236">
        <f>J153*0.15</f>
        <v>480</v>
      </c>
      <c r="K154" s="236">
        <f t="shared" si="12"/>
        <v>336</v>
      </c>
      <c r="L154" s="236">
        <f t="shared" si="11"/>
        <v>288</v>
      </c>
    </row>
    <row r="155" s="219" customFormat="1" ht="89" customHeight="1" spans="1:12">
      <c r="A155" s="235" t="s">
        <v>2911</v>
      </c>
      <c r="B155" s="25" t="s">
        <v>2912</v>
      </c>
      <c r="C155" s="18" t="s">
        <v>2913</v>
      </c>
      <c r="D155" s="248" t="s">
        <v>2914</v>
      </c>
      <c r="E155" s="18" t="s">
        <v>2900</v>
      </c>
      <c r="F155" s="17" t="s">
        <v>25</v>
      </c>
      <c r="G155" s="17"/>
      <c r="H155" s="11" t="s">
        <v>19</v>
      </c>
      <c r="I155" s="17" t="s">
        <v>2915</v>
      </c>
      <c r="J155" s="236">
        <v>1450</v>
      </c>
      <c r="K155" s="236">
        <f t="shared" si="12"/>
        <v>1015</v>
      </c>
      <c r="L155" s="236">
        <f t="shared" si="11"/>
        <v>870</v>
      </c>
    </row>
    <row r="156" s="219" customFormat="1" ht="51" customHeight="1" spans="1:12">
      <c r="A156" s="235" t="s">
        <v>583</v>
      </c>
      <c r="B156" s="25" t="s">
        <v>2916</v>
      </c>
      <c r="C156" s="18" t="s">
        <v>2917</v>
      </c>
      <c r="D156" s="248"/>
      <c r="E156" s="18"/>
      <c r="F156" s="11"/>
      <c r="G156" s="17"/>
      <c r="H156" s="32" t="s">
        <v>19</v>
      </c>
      <c r="I156" s="17"/>
      <c r="J156" s="236">
        <f>J155*0.15</f>
        <v>217.5</v>
      </c>
      <c r="K156" s="236">
        <f t="shared" si="12"/>
        <v>152.25</v>
      </c>
      <c r="L156" s="236">
        <f t="shared" si="11"/>
        <v>130.5</v>
      </c>
    </row>
    <row r="157" s="219" customFormat="1" ht="84" customHeight="1" spans="1:12">
      <c r="A157" s="235" t="s">
        <v>2918</v>
      </c>
      <c r="B157" s="25" t="s">
        <v>2919</v>
      </c>
      <c r="C157" s="18" t="s">
        <v>2920</v>
      </c>
      <c r="D157" s="248" t="s">
        <v>2921</v>
      </c>
      <c r="E157" s="238" t="s">
        <v>2922</v>
      </c>
      <c r="F157" s="17" t="s">
        <v>25</v>
      </c>
      <c r="G157" s="17"/>
      <c r="H157" s="11" t="s">
        <v>19</v>
      </c>
      <c r="I157" s="17" t="s">
        <v>2923</v>
      </c>
      <c r="J157" s="236">
        <v>4500</v>
      </c>
      <c r="K157" s="236">
        <f t="shared" si="12"/>
        <v>3150</v>
      </c>
      <c r="L157" s="236">
        <f t="shared" si="11"/>
        <v>2700</v>
      </c>
    </row>
    <row r="158" s="219" customFormat="1" ht="48" customHeight="1" spans="1:12">
      <c r="A158" s="235" t="s">
        <v>589</v>
      </c>
      <c r="B158" s="25" t="s">
        <v>2924</v>
      </c>
      <c r="C158" s="18" t="s">
        <v>2925</v>
      </c>
      <c r="D158" s="248"/>
      <c r="E158" s="238"/>
      <c r="F158" s="11"/>
      <c r="G158" s="17"/>
      <c r="H158" s="32" t="s">
        <v>19</v>
      </c>
      <c r="I158" s="17"/>
      <c r="J158" s="236">
        <f>J157*0.15</f>
        <v>675</v>
      </c>
      <c r="K158" s="236">
        <f t="shared" si="12"/>
        <v>472.5</v>
      </c>
      <c r="L158" s="236">
        <f t="shared" si="11"/>
        <v>405</v>
      </c>
    </row>
    <row r="159" s="219" customFormat="1" ht="94" customHeight="1" spans="1:12">
      <c r="A159" s="235" t="s">
        <v>2926</v>
      </c>
      <c r="B159" s="25" t="s">
        <v>2927</v>
      </c>
      <c r="C159" s="18" t="s">
        <v>2928</v>
      </c>
      <c r="D159" s="248" t="s">
        <v>2929</v>
      </c>
      <c r="E159" s="238" t="s">
        <v>2930</v>
      </c>
      <c r="F159" s="17" t="s">
        <v>25</v>
      </c>
      <c r="G159" s="17"/>
      <c r="H159" s="11" t="s">
        <v>19</v>
      </c>
      <c r="I159" s="17" t="s">
        <v>2931</v>
      </c>
      <c r="J159" s="236">
        <v>3900</v>
      </c>
      <c r="K159" s="236">
        <f t="shared" si="12"/>
        <v>2730</v>
      </c>
      <c r="L159" s="236">
        <f t="shared" si="11"/>
        <v>2340</v>
      </c>
    </row>
    <row r="160" s="219" customFormat="1" ht="53" customHeight="1" spans="1:12">
      <c r="A160" s="235" t="s">
        <v>596</v>
      </c>
      <c r="B160" s="25" t="s">
        <v>2932</v>
      </c>
      <c r="C160" s="18" t="s">
        <v>2933</v>
      </c>
      <c r="D160" s="248"/>
      <c r="E160" s="238"/>
      <c r="F160" s="11"/>
      <c r="G160" s="17"/>
      <c r="H160" s="32" t="s">
        <v>19</v>
      </c>
      <c r="I160" s="17"/>
      <c r="J160" s="236">
        <f>J159*0.15</f>
        <v>585</v>
      </c>
      <c r="K160" s="236">
        <f t="shared" si="12"/>
        <v>409.5</v>
      </c>
      <c r="L160" s="236">
        <f t="shared" si="11"/>
        <v>351</v>
      </c>
    </row>
    <row r="161" s="219" customFormat="1" ht="109" customHeight="1" spans="1:12">
      <c r="A161" s="235" t="s">
        <v>2934</v>
      </c>
      <c r="B161" s="25" t="s">
        <v>2935</v>
      </c>
      <c r="C161" s="18" t="s">
        <v>2936</v>
      </c>
      <c r="D161" s="248" t="s">
        <v>2937</v>
      </c>
      <c r="E161" s="238" t="s">
        <v>2930</v>
      </c>
      <c r="F161" s="17" t="s">
        <v>25</v>
      </c>
      <c r="G161" s="17"/>
      <c r="H161" s="11" t="s">
        <v>19</v>
      </c>
      <c r="I161" s="17" t="s">
        <v>2938</v>
      </c>
      <c r="J161" s="236">
        <v>3300</v>
      </c>
      <c r="K161" s="236">
        <f t="shared" si="12"/>
        <v>2310</v>
      </c>
      <c r="L161" s="236">
        <f t="shared" si="11"/>
        <v>1980</v>
      </c>
    </row>
    <row r="162" s="219" customFormat="1" ht="46" customHeight="1" spans="1:12">
      <c r="A162" s="235" t="s">
        <v>603</v>
      </c>
      <c r="B162" s="25" t="s">
        <v>2939</v>
      </c>
      <c r="C162" s="18" t="s">
        <v>2940</v>
      </c>
      <c r="D162" s="248"/>
      <c r="E162" s="238"/>
      <c r="F162" s="11"/>
      <c r="G162" s="17"/>
      <c r="H162" s="32" t="s">
        <v>19</v>
      </c>
      <c r="I162" s="17"/>
      <c r="J162" s="236">
        <f>J161*0.15</f>
        <v>495</v>
      </c>
      <c r="K162" s="236">
        <f t="shared" si="12"/>
        <v>346.5</v>
      </c>
      <c r="L162" s="236">
        <f t="shared" si="11"/>
        <v>297</v>
      </c>
    </row>
    <row r="163" s="219" customFormat="1" ht="133" customHeight="1" spans="1:12">
      <c r="A163" s="235" t="s">
        <v>2941</v>
      </c>
      <c r="B163" s="25" t="s">
        <v>2942</v>
      </c>
      <c r="C163" s="18" t="s">
        <v>2943</v>
      </c>
      <c r="D163" s="248" t="s">
        <v>2944</v>
      </c>
      <c r="E163" s="238" t="s">
        <v>2930</v>
      </c>
      <c r="F163" s="17" t="s">
        <v>25</v>
      </c>
      <c r="G163" s="17"/>
      <c r="H163" s="11" t="s">
        <v>19</v>
      </c>
      <c r="I163" s="17" t="s">
        <v>2945</v>
      </c>
      <c r="J163" s="236">
        <v>2500</v>
      </c>
      <c r="K163" s="236">
        <f t="shared" si="12"/>
        <v>1750</v>
      </c>
      <c r="L163" s="236">
        <f t="shared" si="11"/>
        <v>1500</v>
      </c>
    </row>
    <row r="164" s="219" customFormat="1" ht="48" customHeight="1" spans="1:12">
      <c r="A164" s="235" t="s">
        <v>610</v>
      </c>
      <c r="B164" s="25" t="s">
        <v>2946</v>
      </c>
      <c r="C164" s="18" t="s">
        <v>2947</v>
      </c>
      <c r="D164" s="248"/>
      <c r="E164" s="238"/>
      <c r="F164" s="11"/>
      <c r="G164" s="17"/>
      <c r="H164" s="32" t="s">
        <v>19</v>
      </c>
      <c r="I164" s="17"/>
      <c r="J164" s="236">
        <f>J163*0.15</f>
        <v>375</v>
      </c>
      <c r="K164" s="236">
        <f t="shared" si="12"/>
        <v>262.5</v>
      </c>
      <c r="L164" s="236">
        <f t="shared" si="11"/>
        <v>225</v>
      </c>
    </row>
    <row r="165" s="219" customFormat="1" ht="71" customHeight="1" spans="1:12">
      <c r="A165" s="235" t="s">
        <v>2948</v>
      </c>
      <c r="B165" s="25" t="s">
        <v>2949</v>
      </c>
      <c r="C165" s="18" t="s">
        <v>2950</v>
      </c>
      <c r="D165" s="238" t="s">
        <v>2951</v>
      </c>
      <c r="E165" s="18" t="s">
        <v>2952</v>
      </c>
      <c r="F165" s="17" t="s">
        <v>25</v>
      </c>
      <c r="G165" s="17"/>
      <c r="H165" s="11" t="s">
        <v>2361</v>
      </c>
      <c r="I165" s="244" t="s">
        <v>2953</v>
      </c>
      <c r="J165" s="236">
        <v>3900</v>
      </c>
      <c r="K165" s="236">
        <f t="shared" si="12"/>
        <v>2730</v>
      </c>
      <c r="L165" s="236">
        <f t="shared" si="11"/>
        <v>2340</v>
      </c>
    </row>
    <row r="166" s="219" customFormat="1" ht="49" customHeight="1" spans="1:12">
      <c r="A166" s="235" t="s">
        <v>616</v>
      </c>
      <c r="B166" s="25" t="s">
        <v>2954</v>
      </c>
      <c r="C166" s="18" t="s">
        <v>2955</v>
      </c>
      <c r="D166" s="238"/>
      <c r="E166" s="18"/>
      <c r="F166" s="11"/>
      <c r="G166" s="17"/>
      <c r="H166" s="32" t="s">
        <v>19</v>
      </c>
      <c r="I166" s="252"/>
      <c r="J166" s="236">
        <f>J165*0.15</f>
        <v>585</v>
      </c>
      <c r="K166" s="236">
        <f t="shared" si="12"/>
        <v>409.5</v>
      </c>
      <c r="L166" s="236">
        <f t="shared" si="11"/>
        <v>351</v>
      </c>
    </row>
    <row r="167" s="217" customFormat="1" ht="112" customHeight="1" spans="1:12">
      <c r="A167" s="235" t="s">
        <v>2956</v>
      </c>
      <c r="B167" s="34" t="s">
        <v>2957</v>
      </c>
      <c r="C167" s="18" t="s">
        <v>2958</v>
      </c>
      <c r="D167" s="238" t="s">
        <v>2959</v>
      </c>
      <c r="E167" s="18" t="s">
        <v>2960</v>
      </c>
      <c r="F167" s="17" t="s">
        <v>25</v>
      </c>
      <c r="G167" s="17"/>
      <c r="H167" s="11" t="s">
        <v>2361</v>
      </c>
      <c r="I167" s="244" t="s">
        <v>2961</v>
      </c>
      <c r="J167" s="236">
        <v>3200</v>
      </c>
      <c r="K167" s="236">
        <f t="shared" si="12"/>
        <v>2240</v>
      </c>
      <c r="L167" s="236">
        <f t="shared" si="11"/>
        <v>1920</v>
      </c>
    </row>
    <row r="168" ht="52" customHeight="1" spans="1:12">
      <c r="A168" s="253" t="s">
        <v>623</v>
      </c>
      <c r="B168" s="25" t="s">
        <v>2962</v>
      </c>
      <c r="C168" s="18" t="s">
        <v>2963</v>
      </c>
      <c r="D168" s="87"/>
      <c r="E168" s="87"/>
      <c r="F168" s="70"/>
      <c r="G168" s="79"/>
      <c r="H168" s="32" t="s">
        <v>19</v>
      </c>
      <c r="I168" s="68"/>
      <c r="J168" s="236">
        <f>J167*0.15</f>
        <v>480</v>
      </c>
      <c r="K168" s="236">
        <f t="shared" si="12"/>
        <v>336</v>
      </c>
      <c r="L168" s="236">
        <f t="shared" si="11"/>
        <v>288</v>
      </c>
    </row>
    <row r="169" ht="293" customHeight="1" spans="1:12">
      <c r="A169" s="254" t="s">
        <v>2964</v>
      </c>
      <c r="B169" s="255"/>
      <c r="C169" s="254"/>
      <c r="D169" s="254"/>
      <c r="E169" s="254"/>
      <c r="F169" s="254"/>
      <c r="G169" s="254"/>
      <c r="H169" s="254"/>
      <c r="I169" s="254"/>
      <c r="J169" s="254"/>
      <c r="K169" s="254"/>
      <c r="L169" s="254"/>
    </row>
  </sheetData>
  <mergeCells count="13">
    <mergeCell ref="A1:B1"/>
    <mergeCell ref="A2:L2"/>
    <mergeCell ref="J3:L3"/>
    <mergeCell ref="A169:L169"/>
    <mergeCell ref="A3:A4"/>
    <mergeCell ref="B3:B4"/>
    <mergeCell ref="C3:C4"/>
    <mergeCell ref="D3:D4"/>
    <mergeCell ref="E3:E4"/>
    <mergeCell ref="F3:F4"/>
    <mergeCell ref="G3:G4"/>
    <mergeCell ref="H3:H4"/>
    <mergeCell ref="I3:I4"/>
  </mergeCells>
  <printOptions horizontalCentered="1"/>
  <pageMargins left="0.751388888888889" right="0.751388888888889" top="1" bottom="1" header="0.5" footer="0.5"/>
  <pageSetup paperSize="8" scale="55"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4"/>
  <sheetViews>
    <sheetView zoomScale="55" zoomScaleNormal="55" topLeftCell="E1" workbookViewId="0">
      <pane ySplit="5" topLeftCell="A196" activePane="bottomLeft" state="frozen"/>
      <selection/>
      <selection pane="bottomLeft" activeCell="A2" sqref="A2:N2"/>
    </sheetView>
  </sheetViews>
  <sheetFormatPr defaultColWidth="10.4666666666667" defaultRowHeight="20.25"/>
  <cols>
    <col min="1" max="1" width="13.3166666666667" style="158" customWidth="1"/>
    <col min="2" max="2" width="23.4916666666667" style="159" customWidth="1"/>
    <col min="3" max="3" width="13.1916666666667" style="159" customWidth="1"/>
    <col min="4" max="4" width="12.5833333333333" style="159" customWidth="1"/>
    <col min="5" max="5" width="18.6916666666667" style="160" customWidth="1"/>
    <col min="6" max="6" width="21.4833333333333" style="159" customWidth="1"/>
    <col min="7" max="7" width="13.1083333333333" style="159" customWidth="1"/>
    <col min="8" max="8" width="47.9666666666667" style="159" customWidth="1"/>
    <col min="9" max="9" width="19.075" style="159" customWidth="1"/>
    <col min="10" max="10" width="23.7" style="159" customWidth="1"/>
    <col min="11" max="11" width="15.0583333333333" style="155" customWidth="1"/>
    <col min="12" max="12" width="51.6833333333333" style="155" customWidth="1"/>
    <col min="13" max="13" width="14.925" style="161" customWidth="1"/>
    <col min="14" max="14" width="33.4916666666667" style="161" customWidth="1"/>
    <col min="15" max="16384" width="10.4666666666667" style="153"/>
  </cols>
  <sheetData>
    <row r="1" s="153" customFormat="1" ht="26.25" spans="1:14">
      <c r="A1" s="162" t="s">
        <v>2965</v>
      </c>
      <c r="B1" s="163"/>
      <c r="C1" s="163"/>
      <c r="D1" s="163"/>
      <c r="E1" s="164"/>
      <c r="F1" s="163"/>
      <c r="G1" s="163"/>
      <c r="H1" s="163"/>
      <c r="I1" s="163"/>
      <c r="J1" s="163"/>
      <c r="K1" s="163"/>
      <c r="L1" s="163"/>
      <c r="M1" s="163"/>
      <c r="N1" s="163"/>
    </row>
    <row r="2" s="153" customFormat="1" ht="33" customHeight="1" spans="1:14">
      <c r="A2" s="165" t="s">
        <v>2966</v>
      </c>
      <c r="B2" s="166"/>
      <c r="C2" s="166"/>
      <c r="D2" s="166"/>
      <c r="E2" s="165"/>
      <c r="F2" s="166"/>
      <c r="G2" s="166"/>
      <c r="H2" s="166"/>
      <c r="I2" s="166"/>
      <c r="J2" s="166"/>
      <c r="K2" s="166"/>
      <c r="L2" s="166"/>
      <c r="M2" s="166"/>
      <c r="N2" s="166"/>
    </row>
    <row r="3" s="154" customFormat="1" ht="14.25" spans="1:14">
      <c r="A3" s="167" t="s">
        <v>2</v>
      </c>
      <c r="B3" s="167" t="s">
        <v>4</v>
      </c>
      <c r="C3" s="167" t="s">
        <v>7</v>
      </c>
      <c r="D3" s="167" t="s">
        <v>8</v>
      </c>
      <c r="E3" s="167" t="s">
        <v>9</v>
      </c>
      <c r="F3" s="167" t="s">
        <v>10</v>
      </c>
      <c r="G3" s="168" t="s">
        <v>2967</v>
      </c>
      <c r="H3" s="6"/>
      <c r="I3" s="59"/>
      <c r="J3" s="59"/>
      <c r="K3" s="59" t="s">
        <v>2968</v>
      </c>
      <c r="L3" s="59"/>
      <c r="M3" s="59"/>
      <c r="N3" s="59"/>
    </row>
    <row r="4" s="154" customFormat="1" ht="14.25" spans="1:14">
      <c r="A4" s="167"/>
      <c r="B4" s="167"/>
      <c r="C4" s="167"/>
      <c r="D4" s="167"/>
      <c r="E4" s="167"/>
      <c r="F4" s="167"/>
      <c r="G4" s="168" t="s">
        <v>2969</v>
      </c>
      <c r="H4" s="6"/>
      <c r="I4" s="59" t="s">
        <v>2970</v>
      </c>
      <c r="J4" s="59"/>
      <c r="K4" s="59" t="s">
        <v>2969</v>
      </c>
      <c r="L4" s="59"/>
      <c r="M4" s="59" t="s">
        <v>2970</v>
      </c>
      <c r="N4" s="59"/>
    </row>
    <row r="5" s="154" customFormat="1" ht="14.25" spans="1:14">
      <c r="A5" s="167"/>
      <c r="B5" s="167"/>
      <c r="C5" s="167"/>
      <c r="D5" s="167"/>
      <c r="E5" s="167"/>
      <c r="F5" s="167"/>
      <c r="G5" s="168" t="s">
        <v>3</v>
      </c>
      <c r="H5" s="6" t="s">
        <v>4</v>
      </c>
      <c r="I5" s="59" t="s">
        <v>3</v>
      </c>
      <c r="J5" s="59" t="s">
        <v>4</v>
      </c>
      <c r="K5" s="59" t="s">
        <v>3</v>
      </c>
      <c r="L5" s="59" t="s">
        <v>4</v>
      </c>
      <c r="M5" s="59" t="s">
        <v>3</v>
      </c>
      <c r="N5" s="59" t="s">
        <v>4</v>
      </c>
    </row>
    <row r="6" s="108" customFormat="1" ht="90" customHeight="1" spans="1:14">
      <c r="A6" s="167" t="s">
        <v>2334</v>
      </c>
      <c r="B6" s="169" t="s">
        <v>16</v>
      </c>
      <c r="C6" s="167"/>
      <c r="D6" s="167"/>
      <c r="E6" s="170" t="s">
        <v>19</v>
      </c>
      <c r="F6" s="167"/>
      <c r="G6" s="171" t="s">
        <v>2971</v>
      </c>
      <c r="H6" s="172" t="s">
        <v>2972</v>
      </c>
      <c r="I6" s="59"/>
      <c r="J6" s="59"/>
      <c r="K6" s="59"/>
      <c r="L6" s="59"/>
      <c r="M6" s="59"/>
      <c r="N6" s="59"/>
    </row>
    <row r="7" s="153" customFormat="1" ht="124" customHeight="1" spans="1:14">
      <c r="A7" s="173">
        <v>2</v>
      </c>
      <c r="B7" s="174" t="s">
        <v>2973</v>
      </c>
      <c r="C7" s="175"/>
      <c r="D7" s="175"/>
      <c r="E7" s="173" t="s">
        <v>2974</v>
      </c>
      <c r="F7" s="174" t="s">
        <v>2975</v>
      </c>
      <c r="G7" s="171" t="s">
        <v>2976</v>
      </c>
      <c r="H7" s="172" t="s">
        <v>2977</v>
      </c>
      <c r="I7" s="174" t="s">
        <v>2978</v>
      </c>
      <c r="J7" s="174" t="s">
        <v>2979</v>
      </c>
      <c r="K7" s="175" t="s">
        <v>2980</v>
      </c>
      <c r="L7" s="176" t="s">
        <v>2981</v>
      </c>
      <c r="M7" s="175"/>
      <c r="N7" s="175"/>
    </row>
    <row r="8" s="153" customFormat="1" ht="210" customHeight="1" spans="1:14">
      <c r="A8" s="173">
        <v>3</v>
      </c>
      <c r="B8" s="174" t="s">
        <v>2982</v>
      </c>
      <c r="C8" s="175"/>
      <c r="D8" s="175"/>
      <c r="E8" s="173" t="s">
        <v>2974</v>
      </c>
      <c r="F8" s="174" t="s">
        <v>2975</v>
      </c>
      <c r="G8" s="171" t="s">
        <v>2983</v>
      </c>
      <c r="H8" s="177" t="s">
        <v>2984</v>
      </c>
      <c r="I8" s="174" t="s">
        <v>2978</v>
      </c>
      <c r="J8" s="174" t="s">
        <v>2979</v>
      </c>
      <c r="K8" s="175" t="s">
        <v>2985</v>
      </c>
      <c r="L8" s="176" t="s">
        <v>2986</v>
      </c>
      <c r="M8" s="174" t="s">
        <v>2987</v>
      </c>
      <c r="N8" s="169" t="s">
        <v>2988</v>
      </c>
    </row>
    <row r="9" s="153" customFormat="1" ht="128" customHeight="1" spans="1:14">
      <c r="A9" s="173">
        <v>4</v>
      </c>
      <c r="B9" s="178" t="s">
        <v>2989</v>
      </c>
      <c r="C9" s="175"/>
      <c r="D9" s="175"/>
      <c r="E9" s="173" t="s">
        <v>2974</v>
      </c>
      <c r="F9" s="174" t="s">
        <v>2975</v>
      </c>
      <c r="G9" s="171" t="s">
        <v>2990</v>
      </c>
      <c r="H9" s="172" t="s">
        <v>2991</v>
      </c>
      <c r="I9" s="174" t="s">
        <v>2978</v>
      </c>
      <c r="J9" s="174" t="s">
        <v>2979</v>
      </c>
      <c r="K9" s="175" t="s">
        <v>2992</v>
      </c>
      <c r="L9" s="176" t="s">
        <v>2993</v>
      </c>
      <c r="M9" s="175"/>
      <c r="N9" s="175"/>
    </row>
    <row r="10" s="153" customFormat="1" ht="227" customHeight="1" spans="1:14">
      <c r="A10" s="173">
        <v>5</v>
      </c>
      <c r="B10" s="178" t="s">
        <v>2994</v>
      </c>
      <c r="C10" s="175"/>
      <c r="D10" s="175"/>
      <c r="E10" s="173" t="s">
        <v>2974</v>
      </c>
      <c r="F10" s="174" t="s">
        <v>2995</v>
      </c>
      <c r="G10" s="171" t="s">
        <v>2996</v>
      </c>
      <c r="H10" s="172" t="s">
        <v>2997</v>
      </c>
      <c r="I10" s="174" t="s">
        <v>2978</v>
      </c>
      <c r="J10" s="174" t="s">
        <v>2979</v>
      </c>
      <c r="K10" s="175" t="s">
        <v>2998</v>
      </c>
      <c r="L10" s="176" t="s">
        <v>2999</v>
      </c>
      <c r="M10" s="175"/>
      <c r="N10" s="175"/>
    </row>
    <row r="11" s="153" customFormat="1" ht="59" customHeight="1" spans="1:14">
      <c r="A11" s="173">
        <v>6</v>
      </c>
      <c r="B11" s="178" t="s">
        <v>3000</v>
      </c>
      <c r="C11" s="175"/>
      <c r="D11" s="175"/>
      <c r="E11" s="173" t="s">
        <v>2974</v>
      </c>
      <c r="F11" s="179"/>
      <c r="G11" s="171"/>
      <c r="H11" s="171"/>
      <c r="I11" s="175"/>
      <c r="J11" s="175"/>
      <c r="K11" s="174" t="s">
        <v>3001</v>
      </c>
      <c r="L11" s="169" t="s">
        <v>3002</v>
      </c>
      <c r="M11" s="179"/>
      <c r="N11" s="179"/>
    </row>
    <row r="12" s="153" customFormat="1" ht="188" customHeight="1" spans="1:14">
      <c r="A12" s="173">
        <v>7</v>
      </c>
      <c r="B12" s="174" t="s">
        <v>3003</v>
      </c>
      <c r="C12" s="175"/>
      <c r="D12" s="175"/>
      <c r="E12" s="173" t="s">
        <v>3004</v>
      </c>
      <c r="F12" s="174" t="s">
        <v>3005</v>
      </c>
      <c r="G12" s="171" t="s">
        <v>3006</v>
      </c>
      <c r="H12" s="172" t="s">
        <v>3007</v>
      </c>
      <c r="I12" s="175"/>
      <c r="J12" s="175"/>
      <c r="K12" s="175" t="s">
        <v>3008</v>
      </c>
      <c r="L12" s="176" t="s">
        <v>3009</v>
      </c>
      <c r="M12" s="179"/>
      <c r="N12" s="179"/>
    </row>
    <row r="13" s="153" customFormat="1" ht="119" customHeight="1" spans="1:14">
      <c r="A13" s="173">
        <v>8</v>
      </c>
      <c r="B13" s="178" t="s">
        <v>3010</v>
      </c>
      <c r="C13" s="175"/>
      <c r="D13" s="175"/>
      <c r="E13" s="173" t="s">
        <v>3004</v>
      </c>
      <c r="F13" s="174" t="s">
        <v>3005</v>
      </c>
      <c r="G13" s="171" t="s">
        <v>3011</v>
      </c>
      <c r="H13" s="172" t="s">
        <v>3012</v>
      </c>
      <c r="I13" s="175"/>
      <c r="J13" s="175"/>
      <c r="K13" s="175" t="s">
        <v>3013</v>
      </c>
      <c r="L13" s="176" t="s">
        <v>3014</v>
      </c>
      <c r="M13" s="179"/>
      <c r="N13" s="179"/>
    </row>
    <row r="14" s="153" customFormat="1" ht="173" customHeight="1" spans="1:14">
      <c r="A14" s="173">
        <v>9</v>
      </c>
      <c r="B14" s="178" t="s">
        <v>3015</v>
      </c>
      <c r="C14" s="175"/>
      <c r="D14" s="175"/>
      <c r="E14" s="173" t="s">
        <v>3016</v>
      </c>
      <c r="F14" s="174"/>
      <c r="G14" s="171" t="s">
        <v>3017</v>
      </c>
      <c r="H14" s="172" t="s">
        <v>3018</v>
      </c>
      <c r="I14" s="175"/>
      <c r="J14" s="175"/>
      <c r="K14" s="175"/>
      <c r="L14" s="175"/>
      <c r="M14" s="179"/>
      <c r="N14" s="179"/>
    </row>
    <row r="15" s="155" customFormat="1" ht="359" customHeight="1" spans="1:14">
      <c r="A15" s="173">
        <v>10</v>
      </c>
      <c r="B15" s="180" t="s">
        <v>3019</v>
      </c>
      <c r="C15" s="175"/>
      <c r="D15" s="181"/>
      <c r="E15" s="182" t="s">
        <v>3020</v>
      </c>
      <c r="F15" s="174"/>
      <c r="G15" s="171" t="s">
        <v>3021</v>
      </c>
      <c r="H15" s="172" t="s">
        <v>3022</v>
      </c>
      <c r="I15" s="181"/>
      <c r="J15" s="174"/>
      <c r="K15" s="183" t="s">
        <v>3023</v>
      </c>
      <c r="L15" s="172" t="s">
        <v>3024</v>
      </c>
      <c r="M15" s="171"/>
      <c r="N15" s="171"/>
    </row>
    <row r="16" s="156" customFormat="1" ht="409" customHeight="1" spans="1:14">
      <c r="A16" s="184">
        <v>11</v>
      </c>
      <c r="B16" s="178" t="s">
        <v>3025</v>
      </c>
      <c r="C16" s="178"/>
      <c r="D16" s="178"/>
      <c r="E16" s="184" t="s">
        <v>3020</v>
      </c>
      <c r="F16" s="178" t="s">
        <v>3026</v>
      </c>
      <c r="G16" s="178" t="s">
        <v>3021</v>
      </c>
      <c r="H16" s="185" t="s">
        <v>3022</v>
      </c>
      <c r="I16" s="178"/>
      <c r="J16" s="178"/>
      <c r="K16" s="178" t="s">
        <v>3027</v>
      </c>
      <c r="L16" s="185" t="s">
        <v>3028</v>
      </c>
      <c r="M16" s="178"/>
      <c r="N16" s="178"/>
    </row>
    <row r="17" s="156" customFormat="1" ht="1" customHeight="1" spans="1:17">
      <c r="A17" s="186"/>
      <c r="B17" s="187"/>
      <c r="C17" s="187"/>
      <c r="D17" s="187"/>
      <c r="E17" s="186"/>
      <c r="F17" s="187"/>
      <c r="G17" s="187"/>
      <c r="H17" s="187"/>
      <c r="I17" s="187"/>
      <c r="J17" s="187"/>
      <c r="K17" s="187"/>
      <c r="L17" s="187"/>
      <c r="M17" s="187"/>
      <c r="N17" s="187"/>
    </row>
    <row r="18" s="155" customFormat="1" ht="349" customHeight="1" spans="1:17">
      <c r="A18" s="184">
        <v>12</v>
      </c>
      <c r="B18" s="174" t="s">
        <v>3029</v>
      </c>
      <c r="C18" s="175"/>
      <c r="D18" s="175"/>
      <c r="E18" s="188" t="s">
        <v>3020</v>
      </c>
      <c r="F18" s="174" t="s">
        <v>3030</v>
      </c>
      <c r="G18" s="171" t="s">
        <v>3031</v>
      </c>
      <c r="H18" s="172" t="s">
        <v>3032</v>
      </c>
      <c r="I18" s="183"/>
      <c r="J18" s="183"/>
      <c r="K18" s="189" t="s">
        <v>3033</v>
      </c>
      <c r="L18" s="190" t="s">
        <v>3034</v>
      </c>
      <c r="M18" s="171" t="s">
        <v>3035</v>
      </c>
      <c r="N18" s="172" t="s">
        <v>3036</v>
      </c>
    </row>
    <row r="19" s="155" customFormat="1" ht="351" customHeight="1" spans="1:17">
      <c r="A19" s="184">
        <v>13</v>
      </c>
      <c r="B19" s="174" t="s">
        <v>3037</v>
      </c>
      <c r="C19" s="179"/>
      <c r="D19" s="179"/>
      <c r="E19" s="188" t="s">
        <v>3020</v>
      </c>
      <c r="F19" s="174" t="s">
        <v>3038</v>
      </c>
      <c r="G19" s="171" t="s">
        <v>3031</v>
      </c>
      <c r="H19" s="172" t="s">
        <v>3032</v>
      </c>
      <c r="I19" s="174"/>
      <c r="J19" s="183"/>
      <c r="K19" s="189" t="s">
        <v>3033</v>
      </c>
      <c r="L19" s="190" t="s">
        <v>3034</v>
      </c>
      <c r="M19" s="171" t="s">
        <v>3035</v>
      </c>
      <c r="N19" s="171" t="s">
        <v>3039</v>
      </c>
      <c r="P19" s="191"/>
      <c r="Q19" s="191"/>
    </row>
    <row r="20" s="155" customFormat="1" ht="409" customHeight="1" spans="1:17">
      <c r="A20" s="184">
        <v>14</v>
      </c>
      <c r="B20" s="178" t="s">
        <v>3040</v>
      </c>
      <c r="C20" s="178"/>
      <c r="D20" s="178"/>
      <c r="E20" s="184" t="s">
        <v>3020</v>
      </c>
      <c r="F20" s="178" t="s">
        <v>3041</v>
      </c>
      <c r="G20" s="178" t="s">
        <v>3042</v>
      </c>
      <c r="H20" s="185" t="s">
        <v>3043</v>
      </c>
      <c r="I20" s="178"/>
      <c r="J20" s="178"/>
      <c r="K20" s="178" t="s">
        <v>3044</v>
      </c>
      <c r="L20" s="185" t="s">
        <v>3045</v>
      </c>
      <c r="M20" s="178" t="s">
        <v>3046</v>
      </c>
      <c r="N20" s="185" t="s">
        <v>3047</v>
      </c>
      <c r="P20" s="191"/>
      <c r="Q20" s="191"/>
    </row>
    <row r="21" s="155" customFormat="1" ht="197" customHeight="1" spans="1:17">
      <c r="A21" s="186"/>
      <c r="B21" s="187"/>
      <c r="C21" s="187"/>
      <c r="D21" s="187"/>
      <c r="E21" s="186"/>
      <c r="F21" s="187"/>
      <c r="G21" s="187"/>
      <c r="H21" s="187"/>
      <c r="I21" s="187"/>
      <c r="J21" s="187"/>
      <c r="K21" s="187"/>
      <c r="L21" s="187"/>
      <c r="M21" s="187"/>
      <c r="N21" s="187"/>
      <c r="P21" s="191"/>
      <c r="Q21" s="191"/>
    </row>
    <row r="22" s="155" customFormat="1" ht="408" customHeight="1" spans="1:17">
      <c r="A22" s="184">
        <v>15</v>
      </c>
      <c r="B22" s="178" t="s">
        <v>3048</v>
      </c>
      <c r="C22" s="178"/>
      <c r="D22" s="178"/>
      <c r="E22" s="184" t="s">
        <v>3020</v>
      </c>
      <c r="F22" s="178" t="s">
        <v>3049</v>
      </c>
      <c r="G22" s="178" t="s">
        <v>3042</v>
      </c>
      <c r="H22" s="185" t="s">
        <v>3050</v>
      </c>
      <c r="I22" s="178"/>
      <c r="J22" s="178"/>
      <c r="K22" s="178" t="s">
        <v>3051</v>
      </c>
      <c r="L22" s="185" t="s">
        <v>3052</v>
      </c>
      <c r="M22" s="178" t="s">
        <v>3046</v>
      </c>
      <c r="N22" s="185" t="s">
        <v>3047</v>
      </c>
    </row>
    <row r="23" s="155" customFormat="1" ht="279" customHeight="1" spans="1:17">
      <c r="A23" s="186"/>
      <c r="B23" s="187"/>
      <c r="C23" s="187"/>
      <c r="D23" s="187"/>
      <c r="E23" s="186"/>
      <c r="F23" s="187"/>
      <c r="G23" s="187"/>
      <c r="H23" s="187"/>
      <c r="I23" s="187"/>
      <c r="J23" s="187"/>
      <c r="K23" s="187"/>
      <c r="L23" s="187"/>
      <c r="M23" s="187"/>
      <c r="N23" s="187"/>
    </row>
    <row r="24" s="155" customFormat="1" ht="181" customHeight="1" spans="1:17">
      <c r="A24" s="184">
        <v>16</v>
      </c>
      <c r="B24" s="178" t="s">
        <v>3053</v>
      </c>
      <c r="C24" s="175"/>
      <c r="D24" s="192"/>
      <c r="E24" s="193" t="s">
        <v>3020</v>
      </c>
      <c r="F24" s="174" t="s">
        <v>3054</v>
      </c>
      <c r="G24" s="171" t="s">
        <v>3031</v>
      </c>
      <c r="H24" s="172" t="s">
        <v>3032</v>
      </c>
      <c r="I24" s="174"/>
      <c r="J24" s="174"/>
      <c r="K24" s="174" t="s">
        <v>3055</v>
      </c>
      <c r="L24" s="194" t="s">
        <v>3056</v>
      </c>
      <c r="M24" s="175"/>
      <c r="N24" s="175"/>
    </row>
    <row r="25" s="155" customFormat="1" ht="187" customHeight="1" spans="1:17">
      <c r="A25" s="184">
        <v>17</v>
      </c>
      <c r="B25" s="178" t="s">
        <v>3057</v>
      </c>
      <c r="C25" s="175"/>
      <c r="D25" s="192"/>
      <c r="E25" s="193" t="s">
        <v>3020</v>
      </c>
      <c r="F25" s="174" t="s">
        <v>3058</v>
      </c>
      <c r="G25" s="171" t="s">
        <v>3031</v>
      </c>
      <c r="H25" s="172" t="s">
        <v>3032</v>
      </c>
      <c r="I25" s="174"/>
      <c r="J25" s="174"/>
      <c r="K25" s="174" t="s">
        <v>3055</v>
      </c>
      <c r="L25" s="194" t="s">
        <v>3056</v>
      </c>
      <c r="M25" s="175"/>
      <c r="N25" s="175"/>
    </row>
    <row r="26" s="155" customFormat="1" ht="408" customHeight="1" spans="1:17">
      <c r="A26" s="184">
        <v>18</v>
      </c>
      <c r="B26" s="178" t="s">
        <v>3059</v>
      </c>
      <c r="C26" s="178"/>
      <c r="D26" s="178"/>
      <c r="E26" s="184" t="s">
        <v>3020</v>
      </c>
      <c r="F26" s="178" t="s">
        <v>3060</v>
      </c>
      <c r="G26" s="178" t="s">
        <v>3061</v>
      </c>
      <c r="H26" s="185" t="s">
        <v>3062</v>
      </c>
      <c r="I26" s="178"/>
      <c r="J26" s="178"/>
      <c r="K26" s="178" t="s">
        <v>3063</v>
      </c>
      <c r="L26" s="185" t="s">
        <v>3064</v>
      </c>
      <c r="M26" s="178" t="s">
        <v>3065</v>
      </c>
      <c r="N26" s="185" t="s">
        <v>3066</v>
      </c>
    </row>
    <row r="27" s="155" customFormat="1" ht="159" customHeight="1" spans="1:17">
      <c r="A27" s="186"/>
      <c r="B27" s="187"/>
      <c r="C27" s="187"/>
      <c r="D27" s="187"/>
      <c r="E27" s="186"/>
      <c r="F27" s="187"/>
      <c r="G27" s="187"/>
      <c r="H27" s="187"/>
      <c r="I27" s="187"/>
      <c r="J27" s="187"/>
      <c r="K27" s="187"/>
      <c r="L27" s="187"/>
      <c r="M27" s="187"/>
      <c r="N27" s="187"/>
    </row>
    <row r="28" s="155" customFormat="1" ht="407" customHeight="1" spans="1:17">
      <c r="A28" s="184">
        <v>19</v>
      </c>
      <c r="B28" s="178" t="s">
        <v>3067</v>
      </c>
      <c r="C28" s="178"/>
      <c r="D28" s="178"/>
      <c r="E28" s="184" t="s">
        <v>3020</v>
      </c>
      <c r="F28" s="178" t="s">
        <v>3068</v>
      </c>
      <c r="G28" s="178" t="s">
        <v>3061</v>
      </c>
      <c r="H28" s="185" t="s">
        <v>3062</v>
      </c>
      <c r="I28" s="178"/>
      <c r="J28" s="178"/>
      <c r="K28" s="178" t="s">
        <v>3069</v>
      </c>
      <c r="L28" s="185" t="s">
        <v>3070</v>
      </c>
      <c r="M28" s="178" t="s">
        <v>3065</v>
      </c>
      <c r="N28" s="185" t="s">
        <v>3066</v>
      </c>
    </row>
    <row r="29" s="155" customFormat="1" ht="283" customHeight="1" spans="1:17">
      <c r="A29" s="186"/>
      <c r="B29" s="187"/>
      <c r="C29" s="187"/>
      <c r="D29" s="187"/>
      <c r="E29" s="186"/>
      <c r="F29" s="187"/>
      <c r="G29" s="187"/>
      <c r="H29" s="187"/>
      <c r="I29" s="187"/>
      <c r="J29" s="187"/>
      <c r="K29" s="187"/>
      <c r="L29" s="187"/>
      <c r="M29" s="187"/>
      <c r="N29" s="187"/>
    </row>
    <row r="30" s="157" customFormat="1" ht="220" customHeight="1" spans="1:17">
      <c r="A30" s="184">
        <v>20</v>
      </c>
      <c r="B30" s="174" t="s">
        <v>3071</v>
      </c>
      <c r="C30" s="175"/>
      <c r="D30" s="195"/>
      <c r="E30" s="193" t="s">
        <v>3020</v>
      </c>
      <c r="F30" s="174" t="s">
        <v>3072</v>
      </c>
      <c r="G30" s="171" t="s">
        <v>3031</v>
      </c>
      <c r="H30" s="172" t="s">
        <v>3032</v>
      </c>
      <c r="I30" s="174"/>
      <c r="J30" s="174"/>
      <c r="K30" s="183" t="s">
        <v>3073</v>
      </c>
      <c r="L30" s="196" t="s">
        <v>3074</v>
      </c>
      <c r="M30" s="175"/>
      <c r="N30" s="175"/>
    </row>
    <row r="31" s="153" customFormat="1" ht="215" customHeight="1" spans="1:17">
      <c r="A31" s="184">
        <v>21</v>
      </c>
      <c r="B31" s="178" t="s">
        <v>3075</v>
      </c>
      <c r="C31" s="175"/>
      <c r="D31" s="175"/>
      <c r="E31" s="193" t="s">
        <v>3020</v>
      </c>
      <c r="F31" s="174" t="s">
        <v>3076</v>
      </c>
      <c r="G31" s="171" t="s">
        <v>3031</v>
      </c>
      <c r="H31" s="172" t="s">
        <v>3032</v>
      </c>
      <c r="I31" s="174"/>
      <c r="J31" s="174"/>
      <c r="K31" s="183" t="s">
        <v>3073</v>
      </c>
      <c r="L31" s="196" t="s">
        <v>3074</v>
      </c>
      <c r="M31" s="179"/>
      <c r="N31" s="179"/>
    </row>
    <row r="32" s="153" customFormat="1" ht="409" customHeight="1" spans="1:17">
      <c r="A32" s="184">
        <v>22</v>
      </c>
      <c r="B32" s="178" t="s">
        <v>3077</v>
      </c>
      <c r="C32" s="178"/>
      <c r="D32" s="178"/>
      <c r="E32" s="184" t="s">
        <v>3020</v>
      </c>
      <c r="F32" s="178" t="s">
        <v>3078</v>
      </c>
      <c r="G32" s="178" t="s">
        <v>3079</v>
      </c>
      <c r="H32" s="185" t="s">
        <v>3080</v>
      </c>
      <c r="I32" s="178"/>
      <c r="J32" s="178"/>
      <c r="K32" s="178" t="s">
        <v>3081</v>
      </c>
      <c r="L32" s="185" t="s">
        <v>3082</v>
      </c>
      <c r="M32" s="178" t="s">
        <v>3083</v>
      </c>
      <c r="N32" s="185" t="s">
        <v>3084</v>
      </c>
    </row>
    <row r="33" s="153" customFormat="1" ht="136" customHeight="1" spans="1:14">
      <c r="A33" s="186"/>
      <c r="B33" s="187"/>
      <c r="C33" s="187"/>
      <c r="D33" s="187"/>
      <c r="E33" s="186"/>
      <c r="F33" s="187"/>
      <c r="G33" s="187"/>
      <c r="H33" s="187"/>
      <c r="I33" s="187"/>
      <c r="J33" s="187"/>
      <c r="K33" s="187"/>
      <c r="L33" s="187"/>
      <c r="M33" s="187"/>
      <c r="N33" s="187"/>
    </row>
    <row r="34" s="153" customFormat="1" ht="409" customHeight="1" spans="1:14">
      <c r="A34" s="184">
        <v>23</v>
      </c>
      <c r="B34" s="178" t="s">
        <v>3085</v>
      </c>
      <c r="C34" s="178"/>
      <c r="D34" s="178"/>
      <c r="E34" s="184" t="s">
        <v>3020</v>
      </c>
      <c r="F34" s="178" t="s">
        <v>3086</v>
      </c>
      <c r="G34" s="178" t="s">
        <v>3079</v>
      </c>
      <c r="H34" s="185" t="s">
        <v>3080</v>
      </c>
      <c r="I34" s="178"/>
      <c r="J34" s="178"/>
      <c r="K34" s="178" t="s">
        <v>3087</v>
      </c>
      <c r="L34" s="185" t="s">
        <v>3088</v>
      </c>
      <c r="M34" s="178" t="s">
        <v>3083</v>
      </c>
      <c r="N34" s="185" t="s">
        <v>3084</v>
      </c>
    </row>
    <row r="35" s="153" customFormat="1" ht="232" customHeight="1" spans="1:14">
      <c r="A35" s="186"/>
      <c r="B35" s="187"/>
      <c r="C35" s="187"/>
      <c r="D35" s="187"/>
      <c r="E35" s="186"/>
      <c r="F35" s="187"/>
      <c r="G35" s="187"/>
      <c r="H35" s="187"/>
      <c r="I35" s="187"/>
      <c r="J35" s="187"/>
      <c r="K35" s="187"/>
      <c r="L35" s="187"/>
      <c r="M35" s="187"/>
      <c r="N35" s="187"/>
    </row>
    <row r="36" s="153" customFormat="1" ht="341" customHeight="1" spans="1:14">
      <c r="A36" s="184">
        <v>24</v>
      </c>
      <c r="B36" s="178" t="s">
        <v>3089</v>
      </c>
      <c r="C36" s="175"/>
      <c r="D36" s="175"/>
      <c r="E36" s="193" t="s">
        <v>3090</v>
      </c>
      <c r="F36" s="174"/>
      <c r="G36" s="171" t="s">
        <v>3091</v>
      </c>
      <c r="H36" s="172" t="s">
        <v>3092</v>
      </c>
      <c r="I36" s="175"/>
      <c r="J36" s="175"/>
      <c r="K36" s="175" t="s">
        <v>3093</v>
      </c>
      <c r="L36" s="176" t="s">
        <v>3094</v>
      </c>
      <c r="M36" s="179"/>
      <c r="N36" s="179"/>
    </row>
    <row r="37" s="153" customFormat="1" ht="124" customHeight="1" spans="1:14">
      <c r="A37" s="184">
        <v>25</v>
      </c>
      <c r="B37" s="178" t="s">
        <v>3095</v>
      </c>
      <c r="C37" s="175"/>
      <c r="D37" s="197"/>
      <c r="E37" s="193" t="s">
        <v>3096</v>
      </c>
      <c r="F37" s="175"/>
      <c r="G37" s="171" t="s">
        <v>3097</v>
      </c>
      <c r="H37" s="172" t="s">
        <v>3098</v>
      </c>
      <c r="I37" s="175"/>
      <c r="J37" s="175"/>
      <c r="K37" s="175" t="s">
        <v>3099</v>
      </c>
      <c r="L37" s="176" t="s">
        <v>3100</v>
      </c>
      <c r="M37" s="179"/>
      <c r="N37" s="179"/>
    </row>
    <row r="38" s="153" customFormat="1" ht="37.5" spans="1:14">
      <c r="A38" s="186"/>
      <c r="B38" s="187"/>
      <c r="C38" s="197"/>
      <c r="D38" s="198" t="s">
        <v>3101</v>
      </c>
      <c r="E38" s="193" t="s">
        <v>3096</v>
      </c>
      <c r="F38" s="175"/>
      <c r="G38" s="171"/>
      <c r="H38" s="171"/>
      <c r="I38" s="175"/>
      <c r="J38" s="175"/>
      <c r="K38" s="175"/>
      <c r="L38" s="175"/>
      <c r="M38" s="179"/>
      <c r="N38" s="179"/>
    </row>
    <row r="39" s="153" customFormat="1" ht="193" customHeight="1" spans="1:14">
      <c r="A39" s="184">
        <v>26</v>
      </c>
      <c r="B39" s="178" t="s">
        <v>3102</v>
      </c>
      <c r="C39" s="175"/>
      <c r="D39" s="175"/>
      <c r="E39" s="193" t="s">
        <v>3096</v>
      </c>
      <c r="F39" s="175"/>
      <c r="G39" s="171" t="s">
        <v>3103</v>
      </c>
      <c r="H39" s="172" t="s">
        <v>3104</v>
      </c>
      <c r="I39" s="175"/>
      <c r="J39" s="175"/>
      <c r="K39" s="175" t="s">
        <v>3105</v>
      </c>
      <c r="L39" s="176" t="s">
        <v>3106</v>
      </c>
      <c r="M39" s="179"/>
      <c r="N39" s="179"/>
    </row>
    <row r="40" s="153" customFormat="1" ht="407" customHeight="1" spans="1:14">
      <c r="A40" s="184">
        <v>27</v>
      </c>
      <c r="B40" s="178" t="s">
        <v>3107</v>
      </c>
      <c r="C40" s="178"/>
      <c r="D40" s="178"/>
      <c r="E40" s="184" t="s">
        <v>3020</v>
      </c>
      <c r="F40" s="178"/>
      <c r="G40" s="178" t="s">
        <v>3108</v>
      </c>
      <c r="H40" s="185" t="s">
        <v>3109</v>
      </c>
      <c r="I40" s="178"/>
      <c r="J40" s="178"/>
      <c r="K40" s="178" t="s">
        <v>3110</v>
      </c>
      <c r="L40" s="185" t="s">
        <v>3111</v>
      </c>
      <c r="M40" s="178" t="s">
        <v>3112</v>
      </c>
      <c r="N40" s="185" t="s">
        <v>3113</v>
      </c>
    </row>
    <row r="41" s="153" customFormat="1" ht="407" customHeight="1" spans="1:14">
      <c r="A41" s="186"/>
      <c r="B41" s="187"/>
      <c r="C41" s="187"/>
      <c r="D41" s="187"/>
      <c r="E41" s="186"/>
      <c r="F41" s="187"/>
      <c r="G41" s="187"/>
      <c r="H41" s="187"/>
      <c r="I41" s="187"/>
      <c r="J41" s="187"/>
      <c r="K41" s="187"/>
      <c r="L41" s="187"/>
      <c r="M41" s="187"/>
      <c r="N41" s="187"/>
    </row>
    <row r="42" s="153" customFormat="1" ht="407" customHeight="1" spans="1:14">
      <c r="A42" s="186"/>
      <c r="B42" s="187"/>
      <c r="C42" s="187"/>
      <c r="D42" s="187"/>
      <c r="E42" s="186"/>
      <c r="F42" s="187"/>
      <c r="G42" s="187"/>
      <c r="H42" s="187"/>
      <c r="I42" s="187"/>
      <c r="J42" s="187"/>
      <c r="K42" s="187"/>
      <c r="L42" s="187"/>
      <c r="M42" s="187"/>
      <c r="N42" s="187"/>
    </row>
    <row r="43" s="153" customFormat="1" ht="372" customHeight="1" spans="1:14">
      <c r="A43" s="186"/>
      <c r="B43" s="187"/>
      <c r="C43" s="187"/>
      <c r="D43" s="187"/>
      <c r="E43" s="186"/>
      <c r="F43" s="187"/>
      <c r="G43" s="187"/>
      <c r="H43" s="187"/>
      <c r="I43" s="187"/>
      <c r="J43" s="187"/>
      <c r="K43" s="187"/>
      <c r="L43" s="187"/>
      <c r="M43" s="187"/>
      <c r="N43" s="187"/>
    </row>
    <row r="44" s="153" customFormat="1" ht="408" customHeight="1" spans="1:14">
      <c r="A44" s="184">
        <v>28</v>
      </c>
      <c r="B44" s="178" t="s">
        <v>3114</v>
      </c>
      <c r="C44" s="178"/>
      <c r="D44" s="178"/>
      <c r="E44" s="184" t="s">
        <v>3020</v>
      </c>
      <c r="F44" s="178" t="s">
        <v>3115</v>
      </c>
      <c r="G44" s="178" t="s">
        <v>3108</v>
      </c>
      <c r="H44" s="185" t="s">
        <v>3109</v>
      </c>
      <c r="I44" s="178"/>
      <c r="J44" s="178"/>
      <c r="K44" s="178" t="s">
        <v>3116</v>
      </c>
      <c r="L44" s="185" t="s">
        <v>3117</v>
      </c>
      <c r="M44" s="178" t="s">
        <v>3112</v>
      </c>
      <c r="N44" s="185" t="s">
        <v>3113</v>
      </c>
    </row>
    <row r="45" s="153" customFormat="1" ht="408" customHeight="1" spans="1:14">
      <c r="A45" s="186"/>
      <c r="B45" s="187"/>
      <c r="C45" s="187"/>
      <c r="D45" s="187"/>
      <c r="E45" s="186"/>
      <c r="F45" s="187"/>
      <c r="G45" s="187"/>
      <c r="H45" s="187"/>
      <c r="I45" s="187"/>
      <c r="J45" s="187"/>
      <c r="K45" s="187"/>
      <c r="L45" s="187"/>
      <c r="M45" s="187"/>
      <c r="N45" s="187"/>
    </row>
    <row r="46" s="153" customFormat="1" ht="408" customHeight="1" spans="1:14">
      <c r="A46" s="186"/>
      <c r="B46" s="187"/>
      <c r="C46" s="187"/>
      <c r="D46" s="187"/>
      <c r="E46" s="186"/>
      <c r="F46" s="187"/>
      <c r="G46" s="187"/>
      <c r="H46" s="187"/>
      <c r="I46" s="187"/>
      <c r="J46" s="187"/>
      <c r="K46" s="187"/>
      <c r="L46" s="187"/>
      <c r="M46" s="187"/>
      <c r="N46" s="187"/>
    </row>
    <row r="47" s="153" customFormat="1" ht="347" customHeight="1" spans="1:14">
      <c r="A47" s="186"/>
      <c r="B47" s="187"/>
      <c r="C47" s="187"/>
      <c r="D47" s="187"/>
      <c r="E47" s="186"/>
      <c r="F47" s="187"/>
      <c r="G47" s="187"/>
      <c r="H47" s="187"/>
      <c r="I47" s="187"/>
      <c r="J47" s="187"/>
      <c r="K47" s="187"/>
      <c r="L47" s="187"/>
      <c r="M47" s="187"/>
      <c r="N47" s="187"/>
    </row>
    <row r="48" s="153" customFormat="1" ht="227" customHeight="1" spans="1:14">
      <c r="A48" s="184">
        <v>29</v>
      </c>
      <c r="B48" s="174" t="s">
        <v>3118</v>
      </c>
      <c r="C48" s="175"/>
      <c r="D48" s="175"/>
      <c r="E48" s="193" t="s">
        <v>3020</v>
      </c>
      <c r="F48" s="175"/>
      <c r="G48" s="171" t="s">
        <v>3119</v>
      </c>
      <c r="H48" s="172" t="s">
        <v>3120</v>
      </c>
      <c r="I48" s="175"/>
      <c r="J48" s="175"/>
      <c r="K48" s="175" t="s">
        <v>3121</v>
      </c>
      <c r="L48" s="176" t="s">
        <v>3122</v>
      </c>
      <c r="M48" s="179"/>
      <c r="N48" s="179"/>
    </row>
    <row r="49" s="153" customFormat="1" ht="263" customHeight="1" spans="1:14">
      <c r="A49" s="184">
        <v>30</v>
      </c>
      <c r="B49" s="178" t="s">
        <v>3123</v>
      </c>
      <c r="C49" s="175"/>
      <c r="D49" s="175"/>
      <c r="E49" s="193" t="s">
        <v>3020</v>
      </c>
      <c r="F49" s="174" t="s">
        <v>3124</v>
      </c>
      <c r="G49" s="171" t="s">
        <v>3119</v>
      </c>
      <c r="H49" s="172" t="s">
        <v>3120</v>
      </c>
      <c r="I49" s="174"/>
      <c r="J49" s="175"/>
      <c r="K49" s="174" t="s">
        <v>3125</v>
      </c>
      <c r="L49" s="194" t="s">
        <v>3126</v>
      </c>
      <c r="M49" s="179"/>
      <c r="N49" s="179"/>
    </row>
    <row r="50" s="153" customFormat="1" ht="37" customHeight="1" spans="1:14">
      <c r="A50" s="184">
        <v>31</v>
      </c>
      <c r="B50" s="178" t="s">
        <v>3127</v>
      </c>
      <c r="C50" s="175"/>
      <c r="D50" s="175"/>
      <c r="E50" s="184" t="s">
        <v>3128</v>
      </c>
      <c r="F50" s="174"/>
      <c r="G50" s="171" t="s">
        <v>3129</v>
      </c>
      <c r="H50" s="199" t="s">
        <v>3130</v>
      </c>
      <c r="I50" s="174"/>
      <c r="J50" s="175"/>
      <c r="K50" s="175" t="s">
        <v>3131</v>
      </c>
      <c r="L50" s="176" t="s">
        <v>3132</v>
      </c>
      <c r="M50" s="179"/>
      <c r="N50" s="179"/>
    </row>
    <row r="51" s="153" customFormat="1" ht="62" customHeight="1" spans="1:14">
      <c r="A51" s="200"/>
      <c r="B51" s="201"/>
      <c r="C51" s="175" t="s">
        <v>3133</v>
      </c>
      <c r="D51" s="175"/>
      <c r="E51" s="184" t="s">
        <v>3128</v>
      </c>
      <c r="F51" s="175"/>
      <c r="G51" s="171" t="s">
        <v>3134</v>
      </c>
      <c r="H51" s="172" t="s">
        <v>3135</v>
      </c>
      <c r="I51" s="175"/>
      <c r="J51" s="175"/>
      <c r="K51" s="175" t="s">
        <v>3136</v>
      </c>
      <c r="L51" s="176" t="s">
        <v>3137</v>
      </c>
      <c r="M51" s="179"/>
      <c r="N51" s="179"/>
    </row>
    <row r="52" s="153" customFormat="1" ht="37" customHeight="1" spans="1:14">
      <c r="A52" s="184">
        <v>32</v>
      </c>
      <c r="B52" s="178" t="s">
        <v>3138</v>
      </c>
      <c r="C52" s="175"/>
      <c r="D52" s="175"/>
      <c r="E52" s="184" t="s">
        <v>3128</v>
      </c>
      <c r="F52" s="175"/>
      <c r="G52" s="171" t="s">
        <v>3129</v>
      </c>
      <c r="H52" s="199" t="s">
        <v>3130</v>
      </c>
      <c r="I52" s="175"/>
      <c r="J52" s="175"/>
      <c r="K52" s="174" t="s">
        <v>3139</v>
      </c>
      <c r="L52" s="194" t="s">
        <v>3140</v>
      </c>
      <c r="M52" s="179"/>
      <c r="N52" s="179"/>
    </row>
    <row r="53" s="153" customFormat="1" ht="64" customHeight="1" spans="1:14">
      <c r="A53" s="200"/>
      <c r="B53" s="201"/>
      <c r="C53" s="175" t="s">
        <v>3133</v>
      </c>
      <c r="D53" s="175"/>
      <c r="E53" s="184" t="s">
        <v>3128</v>
      </c>
      <c r="F53" s="175"/>
      <c r="G53" s="171" t="s">
        <v>3134</v>
      </c>
      <c r="H53" s="172" t="s">
        <v>3135</v>
      </c>
      <c r="I53" s="175"/>
      <c r="J53" s="175"/>
      <c r="K53" s="175" t="s">
        <v>3141</v>
      </c>
      <c r="L53" s="176" t="s">
        <v>3142</v>
      </c>
      <c r="M53" s="179"/>
      <c r="N53" s="179"/>
    </row>
    <row r="54" s="153" customFormat="1" ht="53" customHeight="1" spans="1:14">
      <c r="A54" s="184">
        <v>33</v>
      </c>
      <c r="B54" s="178" t="s">
        <v>3143</v>
      </c>
      <c r="C54" s="175"/>
      <c r="D54" s="175"/>
      <c r="E54" s="184" t="s">
        <v>3020</v>
      </c>
      <c r="F54" s="175"/>
      <c r="G54" s="171" t="s">
        <v>3129</v>
      </c>
      <c r="H54" s="199" t="s">
        <v>3130</v>
      </c>
      <c r="I54" s="175"/>
      <c r="J54" s="175"/>
      <c r="K54" s="175" t="s">
        <v>3144</v>
      </c>
      <c r="L54" s="176" t="s">
        <v>3145</v>
      </c>
      <c r="M54" s="179"/>
      <c r="N54" s="179"/>
    </row>
    <row r="55" s="153" customFormat="1" ht="53" customHeight="1" spans="1:14">
      <c r="A55" s="186"/>
      <c r="B55" s="187"/>
      <c r="C55" s="175" t="s">
        <v>3133</v>
      </c>
      <c r="D55" s="175"/>
      <c r="E55" s="184" t="s">
        <v>3020</v>
      </c>
      <c r="F55" s="175"/>
      <c r="G55" s="171" t="s">
        <v>3134</v>
      </c>
      <c r="H55" s="172" t="s">
        <v>3135</v>
      </c>
      <c r="I55" s="175"/>
      <c r="J55" s="175"/>
      <c r="K55" s="175" t="s">
        <v>3146</v>
      </c>
      <c r="L55" s="176" t="s">
        <v>3147</v>
      </c>
      <c r="M55" s="179"/>
      <c r="N55" s="179"/>
    </row>
    <row r="56" s="153" customFormat="1" ht="56.25" spans="1:14">
      <c r="A56" s="200"/>
      <c r="B56" s="201"/>
      <c r="C56" s="175" t="s">
        <v>3148</v>
      </c>
      <c r="D56" s="175"/>
      <c r="E56" s="184" t="s">
        <v>3020</v>
      </c>
      <c r="F56" s="175"/>
      <c r="G56" s="171"/>
      <c r="H56" s="171"/>
      <c r="I56" s="175"/>
      <c r="J56" s="175"/>
      <c r="K56" s="175"/>
      <c r="L56" s="175"/>
      <c r="M56" s="179"/>
      <c r="N56" s="179"/>
    </row>
    <row r="57" s="153" customFormat="1" ht="38" customHeight="1" spans="1:14">
      <c r="A57" s="184">
        <v>34</v>
      </c>
      <c r="B57" s="178" t="s">
        <v>3149</v>
      </c>
      <c r="C57" s="175"/>
      <c r="D57" s="175"/>
      <c r="E57" s="184" t="s">
        <v>3128</v>
      </c>
      <c r="F57" s="175"/>
      <c r="G57" s="171" t="s">
        <v>3129</v>
      </c>
      <c r="H57" s="199" t="s">
        <v>3130</v>
      </c>
      <c r="I57" s="175"/>
      <c r="J57" s="175"/>
      <c r="K57" s="174" t="s">
        <v>3150</v>
      </c>
      <c r="L57" s="202" t="s">
        <v>3151</v>
      </c>
      <c r="M57" s="179"/>
      <c r="N57" s="179"/>
    </row>
    <row r="58" s="153" customFormat="1" ht="50" customHeight="1" spans="1:14">
      <c r="A58" s="200"/>
      <c r="B58" s="201"/>
      <c r="C58" s="178" t="s">
        <v>3133</v>
      </c>
      <c r="D58" s="175"/>
      <c r="E58" s="184" t="s">
        <v>3128</v>
      </c>
      <c r="F58" s="175"/>
      <c r="G58" s="171" t="s">
        <v>3134</v>
      </c>
      <c r="H58" s="172" t="s">
        <v>3135</v>
      </c>
      <c r="I58" s="175"/>
      <c r="J58" s="175"/>
      <c r="K58" s="178" t="s">
        <v>3146</v>
      </c>
      <c r="L58" s="185" t="s">
        <v>3147</v>
      </c>
      <c r="M58" s="179"/>
      <c r="N58" s="179"/>
    </row>
    <row r="59" s="153" customFormat="1" ht="176" customHeight="1" spans="1:14">
      <c r="A59" s="184">
        <v>35</v>
      </c>
      <c r="B59" s="178" t="s">
        <v>3152</v>
      </c>
      <c r="C59" s="175"/>
      <c r="D59" s="175"/>
      <c r="E59" s="184" t="s">
        <v>3128</v>
      </c>
      <c r="F59" s="175"/>
      <c r="G59" s="171" t="s">
        <v>3129</v>
      </c>
      <c r="H59" s="199" t="s">
        <v>3130</v>
      </c>
      <c r="I59" s="175"/>
      <c r="J59" s="175"/>
      <c r="K59" s="175" t="s">
        <v>3153</v>
      </c>
      <c r="L59" s="176" t="s">
        <v>3154</v>
      </c>
      <c r="M59" s="178" t="s">
        <v>3155</v>
      </c>
      <c r="N59" s="178" t="s">
        <v>3156</v>
      </c>
    </row>
    <row r="60" s="153" customFormat="1" ht="54" customHeight="1" spans="1:14">
      <c r="A60" s="200"/>
      <c r="B60" s="201"/>
      <c r="C60" s="178" t="s">
        <v>3133</v>
      </c>
      <c r="D60" s="175"/>
      <c r="E60" s="184" t="s">
        <v>3128</v>
      </c>
      <c r="F60" s="175"/>
      <c r="G60" s="171" t="s">
        <v>3134</v>
      </c>
      <c r="H60" s="172" t="s">
        <v>3135</v>
      </c>
      <c r="I60" s="175"/>
      <c r="J60" s="175"/>
      <c r="K60" s="175" t="s">
        <v>3146</v>
      </c>
      <c r="L60" s="176" t="s">
        <v>3147</v>
      </c>
      <c r="M60" s="179"/>
      <c r="N60" s="179"/>
    </row>
    <row r="61" s="153" customFormat="1" ht="73" customHeight="1" spans="1:14">
      <c r="A61" s="173">
        <v>36</v>
      </c>
      <c r="B61" s="174" t="s">
        <v>3157</v>
      </c>
      <c r="C61" s="175"/>
      <c r="D61" s="175"/>
      <c r="E61" s="184" t="s">
        <v>3128</v>
      </c>
      <c r="F61" s="175"/>
      <c r="G61" s="171" t="s">
        <v>3158</v>
      </c>
      <c r="H61" s="172" t="s">
        <v>3159</v>
      </c>
      <c r="I61" s="175"/>
      <c r="J61" s="175"/>
      <c r="K61" s="175" t="s">
        <v>3160</v>
      </c>
      <c r="L61" s="176" t="s">
        <v>3161</v>
      </c>
      <c r="M61" s="179"/>
      <c r="N61" s="179"/>
    </row>
    <row r="62" s="153" customFormat="1" ht="86" customHeight="1" spans="1:14">
      <c r="A62" s="173"/>
      <c r="B62" s="174"/>
      <c r="C62" s="178" t="s">
        <v>3133</v>
      </c>
      <c r="D62" s="175"/>
      <c r="E62" s="184" t="s">
        <v>3128</v>
      </c>
      <c r="F62" s="175"/>
      <c r="G62" s="171" t="s">
        <v>3134</v>
      </c>
      <c r="H62" s="172" t="s">
        <v>3135</v>
      </c>
      <c r="I62" s="175"/>
      <c r="J62" s="175"/>
      <c r="K62" s="175" t="s">
        <v>3162</v>
      </c>
      <c r="L62" s="176" t="s">
        <v>3163</v>
      </c>
      <c r="M62" s="179"/>
      <c r="N62" s="179"/>
    </row>
    <row r="63" s="153" customFormat="1" ht="46" customHeight="1" spans="1:14">
      <c r="A63" s="173">
        <v>37</v>
      </c>
      <c r="B63" s="174" t="s">
        <v>3164</v>
      </c>
      <c r="C63" s="175"/>
      <c r="D63" s="175"/>
      <c r="E63" s="184" t="s">
        <v>3128</v>
      </c>
      <c r="F63" s="175"/>
      <c r="G63" s="171" t="s">
        <v>3158</v>
      </c>
      <c r="H63" s="172" t="s">
        <v>3159</v>
      </c>
      <c r="I63" s="175"/>
      <c r="J63" s="175"/>
      <c r="K63" s="175"/>
      <c r="L63" s="175"/>
      <c r="M63" s="179"/>
      <c r="N63" s="179"/>
    </row>
    <row r="64" s="153" customFormat="1" ht="51" customHeight="1" spans="1:14">
      <c r="A64" s="173"/>
      <c r="B64" s="174"/>
      <c r="C64" s="178" t="s">
        <v>3133</v>
      </c>
      <c r="D64" s="175"/>
      <c r="E64" s="184" t="s">
        <v>3128</v>
      </c>
      <c r="F64" s="175"/>
      <c r="G64" s="171" t="s">
        <v>3134</v>
      </c>
      <c r="H64" s="172" t="s">
        <v>3135</v>
      </c>
      <c r="I64" s="175"/>
      <c r="J64" s="175"/>
      <c r="K64" s="175" t="s">
        <v>3146</v>
      </c>
      <c r="L64" s="175" t="s">
        <v>3147</v>
      </c>
      <c r="M64" s="179"/>
      <c r="N64" s="179"/>
    </row>
    <row r="65" s="153" customFormat="1" ht="82" customHeight="1" spans="1:14">
      <c r="A65" s="184">
        <v>38</v>
      </c>
      <c r="B65" s="178" t="s">
        <v>3165</v>
      </c>
      <c r="C65" s="175"/>
      <c r="D65" s="175"/>
      <c r="E65" s="184" t="s">
        <v>3128</v>
      </c>
      <c r="F65" s="175"/>
      <c r="G65" s="171" t="s">
        <v>3166</v>
      </c>
      <c r="H65" s="172" t="s">
        <v>3167</v>
      </c>
      <c r="I65" s="175"/>
      <c r="J65" s="175"/>
      <c r="K65" s="175"/>
      <c r="L65" s="175"/>
      <c r="M65" s="179"/>
      <c r="N65" s="179"/>
    </row>
    <row r="66" s="153" customFormat="1" ht="68" customHeight="1" spans="1:14">
      <c r="A66" s="200"/>
      <c r="B66" s="201"/>
      <c r="C66" s="178" t="s">
        <v>3133</v>
      </c>
      <c r="D66" s="175"/>
      <c r="E66" s="184" t="s">
        <v>3128</v>
      </c>
      <c r="F66" s="175"/>
      <c r="G66" s="171" t="s">
        <v>3134</v>
      </c>
      <c r="H66" s="172" t="s">
        <v>3135</v>
      </c>
      <c r="I66" s="175"/>
      <c r="J66" s="175"/>
      <c r="K66" s="175" t="s">
        <v>3146</v>
      </c>
      <c r="L66" s="175" t="s">
        <v>3147</v>
      </c>
      <c r="M66" s="179"/>
      <c r="N66" s="179"/>
    </row>
    <row r="67" s="153" customFormat="1" ht="197" customHeight="1" spans="1:14">
      <c r="A67" s="184">
        <v>39</v>
      </c>
      <c r="B67" s="178" t="s">
        <v>3168</v>
      </c>
      <c r="C67" s="175"/>
      <c r="D67" s="175"/>
      <c r="E67" s="184" t="s">
        <v>3128</v>
      </c>
      <c r="F67" s="174" t="s">
        <v>3169</v>
      </c>
      <c r="G67" s="171" t="s">
        <v>3129</v>
      </c>
      <c r="H67" s="199" t="s">
        <v>3130</v>
      </c>
      <c r="I67" s="174"/>
      <c r="J67" s="175"/>
      <c r="K67" s="175" t="s">
        <v>3170</v>
      </c>
      <c r="L67" s="176" t="s">
        <v>3171</v>
      </c>
      <c r="M67" s="179"/>
      <c r="N67" s="179"/>
    </row>
    <row r="68" s="153" customFormat="1" ht="83" customHeight="1" spans="1:14">
      <c r="A68" s="200"/>
      <c r="B68" s="201"/>
      <c r="C68" s="178" t="s">
        <v>3133</v>
      </c>
      <c r="D68" s="175"/>
      <c r="E68" s="184" t="s">
        <v>3128</v>
      </c>
      <c r="F68" s="175"/>
      <c r="G68" s="171" t="s">
        <v>3134</v>
      </c>
      <c r="H68" s="172" t="s">
        <v>3135</v>
      </c>
      <c r="I68" s="175"/>
      <c r="J68" s="175"/>
      <c r="K68" s="175" t="s">
        <v>3172</v>
      </c>
      <c r="L68" s="176" t="s">
        <v>3173</v>
      </c>
      <c r="M68" s="179"/>
      <c r="N68" s="179"/>
    </row>
    <row r="69" s="153" customFormat="1" ht="157" customHeight="1" spans="1:14">
      <c r="A69" s="184">
        <v>40</v>
      </c>
      <c r="B69" s="178" t="s">
        <v>3174</v>
      </c>
      <c r="C69" s="175"/>
      <c r="D69" s="175"/>
      <c r="E69" s="173" t="s">
        <v>3020</v>
      </c>
      <c r="F69" s="175"/>
      <c r="G69" s="171" t="s">
        <v>3175</v>
      </c>
      <c r="H69" s="172" t="s">
        <v>3176</v>
      </c>
      <c r="I69" s="175"/>
      <c r="J69" s="175"/>
      <c r="K69" s="175" t="s">
        <v>3177</v>
      </c>
      <c r="L69" s="176" t="s">
        <v>3178</v>
      </c>
      <c r="M69" s="179"/>
      <c r="N69" s="179"/>
    </row>
    <row r="70" s="153" customFormat="1" ht="315" customHeight="1" spans="1:14">
      <c r="A70" s="184">
        <v>41</v>
      </c>
      <c r="B70" s="178" t="s">
        <v>3179</v>
      </c>
      <c r="C70" s="175"/>
      <c r="D70" s="175"/>
      <c r="E70" s="173" t="s">
        <v>3020</v>
      </c>
      <c r="F70" s="175" t="s">
        <v>3180</v>
      </c>
      <c r="G70" s="171" t="s">
        <v>3181</v>
      </c>
      <c r="H70" s="172" t="s">
        <v>3182</v>
      </c>
      <c r="I70" s="175"/>
      <c r="J70" s="175"/>
      <c r="K70" s="175" t="s">
        <v>3183</v>
      </c>
      <c r="L70" s="176" t="s">
        <v>3184</v>
      </c>
      <c r="M70" s="179"/>
      <c r="N70" s="179"/>
    </row>
    <row r="71" s="153" customFormat="1" ht="140" customHeight="1" spans="1:14">
      <c r="A71" s="184">
        <v>42</v>
      </c>
      <c r="B71" s="174" t="s">
        <v>3185</v>
      </c>
      <c r="C71" s="175"/>
      <c r="D71" s="175"/>
      <c r="E71" s="173" t="s">
        <v>3186</v>
      </c>
      <c r="F71" s="175"/>
      <c r="G71" s="171" t="s">
        <v>3187</v>
      </c>
      <c r="H71" s="172" t="s">
        <v>3188</v>
      </c>
      <c r="I71" s="175"/>
      <c r="J71" s="175"/>
      <c r="K71" s="175" t="s">
        <v>3189</v>
      </c>
      <c r="L71" s="176" t="s">
        <v>3190</v>
      </c>
      <c r="M71" s="179"/>
      <c r="N71" s="179"/>
    </row>
    <row r="72" s="153" customFormat="1" ht="99" customHeight="1" spans="1:14">
      <c r="A72" s="184">
        <v>43</v>
      </c>
      <c r="B72" s="174" t="s">
        <v>3191</v>
      </c>
      <c r="C72" s="175"/>
      <c r="D72" s="175"/>
      <c r="E72" s="173" t="s">
        <v>3186</v>
      </c>
      <c r="F72" s="175" t="s">
        <v>3192</v>
      </c>
      <c r="G72" s="171" t="s">
        <v>3187</v>
      </c>
      <c r="H72" s="172" t="s">
        <v>3188</v>
      </c>
      <c r="I72" s="175"/>
      <c r="J72" s="175"/>
      <c r="K72" s="175" t="s">
        <v>3193</v>
      </c>
      <c r="L72" s="176" t="s">
        <v>3194</v>
      </c>
      <c r="M72" s="171" t="s">
        <v>3195</v>
      </c>
      <c r="N72" s="171" t="s">
        <v>3196</v>
      </c>
    </row>
    <row r="73" s="153" customFormat="1" ht="111" customHeight="1" spans="1:14">
      <c r="A73" s="184">
        <v>44</v>
      </c>
      <c r="B73" s="174" t="s">
        <v>3197</v>
      </c>
      <c r="C73" s="175"/>
      <c r="D73" s="175"/>
      <c r="E73" s="173" t="s">
        <v>3004</v>
      </c>
      <c r="F73" s="175"/>
      <c r="G73" s="171" t="s">
        <v>3198</v>
      </c>
      <c r="H73" s="172" t="s">
        <v>3199</v>
      </c>
      <c r="I73" s="175"/>
      <c r="J73" s="175"/>
      <c r="K73" s="175" t="s">
        <v>3200</v>
      </c>
      <c r="L73" s="176" t="s">
        <v>3201</v>
      </c>
      <c r="M73" s="179"/>
      <c r="N73" s="179"/>
    </row>
    <row r="74" s="153" customFormat="1" ht="78" customHeight="1" spans="1:14">
      <c r="A74" s="184">
        <v>45</v>
      </c>
      <c r="B74" s="174" t="s">
        <v>3202</v>
      </c>
      <c r="C74" s="175"/>
      <c r="D74" s="175"/>
      <c r="E74" s="173" t="s">
        <v>3004</v>
      </c>
      <c r="F74" s="175" t="s">
        <v>3203</v>
      </c>
      <c r="G74" s="171" t="s">
        <v>3198</v>
      </c>
      <c r="H74" s="172" t="s">
        <v>3199</v>
      </c>
      <c r="I74" s="175"/>
      <c r="J74" s="175"/>
      <c r="K74" s="175" t="s">
        <v>3204</v>
      </c>
      <c r="L74" s="176" t="s">
        <v>3205</v>
      </c>
      <c r="M74" s="171" t="s">
        <v>3195</v>
      </c>
      <c r="N74" s="171" t="s">
        <v>3196</v>
      </c>
    </row>
    <row r="75" s="153" customFormat="1" ht="409" customHeight="1" spans="1:14">
      <c r="A75" s="184">
        <v>46</v>
      </c>
      <c r="B75" s="174" t="s">
        <v>3206</v>
      </c>
      <c r="C75" s="174"/>
      <c r="D75" s="174"/>
      <c r="E75" s="173" t="s">
        <v>3207</v>
      </c>
      <c r="F75" s="178"/>
      <c r="G75" s="178" t="s">
        <v>3208</v>
      </c>
      <c r="H75" s="185" t="s">
        <v>3209</v>
      </c>
      <c r="I75" s="178"/>
      <c r="J75" s="178"/>
      <c r="K75" s="178" t="s">
        <v>3210</v>
      </c>
      <c r="L75" s="185" t="s">
        <v>3211</v>
      </c>
      <c r="M75" s="178" t="s">
        <v>3212</v>
      </c>
      <c r="N75" s="178" t="s">
        <v>3213</v>
      </c>
    </row>
    <row r="76" s="153" customFormat="1" ht="408" customHeight="1" spans="1:14">
      <c r="A76" s="186"/>
      <c r="B76" s="174"/>
      <c r="C76" s="174"/>
      <c r="D76" s="174"/>
      <c r="E76" s="173"/>
      <c r="F76" s="187"/>
      <c r="G76" s="187"/>
      <c r="H76" s="187"/>
      <c r="I76" s="187"/>
      <c r="J76" s="187"/>
      <c r="K76" s="187"/>
      <c r="L76" s="187"/>
      <c r="M76" s="187"/>
      <c r="N76" s="187"/>
    </row>
    <row r="77" s="153" customFormat="1" ht="118" customHeight="1" spans="1:14">
      <c r="A77" s="186"/>
      <c r="B77" s="174"/>
      <c r="C77" s="174"/>
      <c r="D77" s="174"/>
      <c r="E77" s="173"/>
      <c r="F77" s="187"/>
      <c r="G77" s="187"/>
      <c r="H77" s="187"/>
      <c r="I77" s="187"/>
      <c r="J77" s="187"/>
      <c r="K77" s="187"/>
      <c r="L77" s="187"/>
      <c r="M77" s="187"/>
      <c r="N77" s="187"/>
    </row>
    <row r="78" s="153" customFormat="1" ht="194" customHeight="1" spans="1:14">
      <c r="A78" s="184">
        <v>47</v>
      </c>
      <c r="B78" s="178" t="s">
        <v>3214</v>
      </c>
      <c r="C78" s="178"/>
      <c r="D78" s="178"/>
      <c r="E78" s="184" t="s">
        <v>3207</v>
      </c>
      <c r="F78" s="178" t="s">
        <v>3215</v>
      </c>
      <c r="G78" s="178" t="s">
        <v>3208</v>
      </c>
      <c r="H78" s="185" t="s">
        <v>3216</v>
      </c>
      <c r="I78" s="178"/>
      <c r="J78" s="178"/>
      <c r="K78" s="178" t="s">
        <v>3217</v>
      </c>
      <c r="L78" s="178" t="s">
        <v>3218</v>
      </c>
      <c r="M78" s="178" t="s">
        <v>3212</v>
      </c>
      <c r="N78" s="178" t="s">
        <v>3213</v>
      </c>
    </row>
    <row r="79" s="153" customFormat="1" ht="409" customHeight="1" spans="1:14">
      <c r="A79" s="186"/>
      <c r="B79" s="187"/>
      <c r="C79" s="187"/>
      <c r="D79" s="187"/>
      <c r="E79" s="186"/>
      <c r="F79" s="187"/>
      <c r="G79" s="187"/>
      <c r="H79" s="187"/>
      <c r="I79" s="187"/>
      <c r="J79" s="187"/>
      <c r="K79" s="187"/>
      <c r="L79" s="187"/>
      <c r="M79" s="187"/>
      <c r="N79" s="187"/>
    </row>
    <row r="80" s="153" customFormat="1" ht="280" customHeight="1" spans="1:14">
      <c r="A80" s="186"/>
      <c r="B80" s="187"/>
      <c r="C80" s="187"/>
      <c r="D80" s="187"/>
      <c r="E80" s="186"/>
      <c r="F80" s="187"/>
      <c r="G80" s="187"/>
      <c r="H80" s="187"/>
      <c r="I80" s="187"/>
      <c r="J80" s="187"/>
      <c r="K80" s="187"/>
      <c r="L80" s="187"/>
      <c r="M80" s="187"/>
      <c r="N80" s="187"/>
    </row>
    <row r="81" s="153" customFormat="1" ht="76" customHeight="1" spans="1:14">
      <c r="A81" s="186"/>
      <c r="B81" s="187"/>
      <c r="C81" s="187"/>
      <c r="D81" s="187"/>
      <c r="E81" s="186"/>
      <c r="F81" s="187"/>
      <c r="G81" s="187"/>
      <c r="H81" s="187"/>
      <c r="I81" s="187"/>
      <c r="J81" s="187"/>
      <c r="K81" s="187"/>
      <c r="L81" s="187"/>
      <c r="M81" s="187"/>
      <c r="N81" s="187"/>
    </row>
    <row r="82" s="153" customFormat="1" ht="124" customHeight="1" spans="1:14">
      <c r="A82" s="184">
        <v>48</v>
      </c>
      <c r="B82" s="174" t="s">
        <v>3219</v>
      </c>
      <c r="C82" s="175"/>
      <c r="D82" s="175"/>
      <c r="E82" s="173" t="s">
        <v>3020</v>
      </c>
      <c r="F82" s="175"/>
      <c r="G82" s="171" t="s">
        <v>3220</v>
      </c>
      <c r="H82" s="172" t="s">
        <v>3221</v>
      </c>
      <c r="I82" s="175"/>
      <c r="J82" s="175"/>
      <c r="K82" s="175" t="s">
        <v>3222</v>
      </c>
      <c r="L82" s="175" t="s">
        <v>3223</v>
      </c>
      <c r="M82" s="179"/>
      <c r="N82" s="179"/>
    </row>
    <row r="83" s="153" customFormat="1" ht="69" customHeight="1" spans="1:14">
      <c r="A83" s="184">
        <v>49</v>
      </c>
      <c r="B83" s="187" t="s">
        <v>3224</v>
      </c>
      <c r="C83" s="175"/>
      <c r="D83" s="175"/>
      <c r="E83" s="173" t="s">
        <v>3020</v>
      </c>
      <c r="F83" s="174" t="s">
        <v>3225</v>
      </c>
      <c r="G83" s="171" t="s">
        <v>3226</v>
      </c>
      <c r="H83" s="172" t="s">
        <v>3227</v>
      </c>
      <c r="I83" s="174"/>
      <c r="J83" s="175"/>
      <c r="K83" s="175" t="s">
        <v>3228</v>
      </c>
      <c r="L83" s="176" t="s">
        <v>3229</v>
      </c>
      <c r="M83" s="179"/>
      <c r="N83" s="179"/>
    </row>
    <row r="84" s="153" customFormat="1" ht="110" customHeight="1" spans="1:14">
      <c r="A84" s="184">
        <v>50</v>
      </c>
      <c r="B84" s="174" t="s">
        <v>3230</v>
      </c>
      <c r="C84" s="175"/>
      <c r="D84" s="175"/>
      <c r="E84" s="173" t="s">
        <v>3020</v>
      </c>
      <c r="F84" s="175"/>
      <c r="G84" s="171" t="s">
        <v>3226</v>
      </c>
      <c r="H84" s="172" t="s">
        <v>3227</v>
      </c>
      <c r="I84" s="175"/>
      <c r="J84" s="175"/>
      <c r="K84" s="175" t="s">
        <v>3231</v>
      </c>
      <c r="L84" s="176" t="s">
        <v>3232</v>
      </c>
      <c r="M84" s="171" t="s">
        <v>3233</v>
      </c>
      <c r="N84" s="171" t="s">
        <v>3234</v>
      </c>
    </row>
    <row r="85" s="153" customFormat="1" ht="104" customHeight="1" spans="1:14">
      <c r="A85" s="184">
        <v>51</v>
      </c>
      <c r="B85" s="174" t="s">
        <v>3235</v>
      </c>
      <c r="C85" s="175"/>
      <c r="D85" s="175"/>
      <c r="E85" s="173" t="s">
        <v>3020</v>
      </c>
      <c r="F85" s="174" t="s">
        <v>3236</v>
      </c>
      <c r="G85" s="171" t="s">
        <v>3237</v>
      </c>
      <c r="H85" s="172" t="s">
        <v>3238</v>
      </c>
      <c r="I85" s="174"/>
      <c r="J85" s="175"/>
      <c r="K85" s="175" t="s">
        <v>3228</v>
      </c>
      <c r="L85" s="176" t="s">
        <v>3229</v>
      </c>
      <c r="M85" s="179"/>
      <c r="N85" s="179"/>
    </row>
    <row r="86" s="153" customFormat="1" ht="408" customHeight="1" spans="1:14">
      <c r="A86" s="184">
        <v>52</v>
      </c>
      <c r="B86" s="178" t="s">
        <v>3239</v>
      </c>
      <c r="C86" s="178"/>
      <c r="D86" s="178"/>
      <c r="E86" s="184" t="s">
        <v>3004</v>
      </c>
      <c r="F86" s="178" t="s">
        <v>3240</v>
      </c>
      <c r="G86" s="178" t="s">
        <v>3241</v>
      </c>
      <c r="H86" s="185" t="s">
        <v>3242</v>
      </c>
      <c r="I86" s="178"/>
      <c r="J86" s="178"/>
      <c r="K86" s="178" t="s">
        <v>3243</v>
      </c>
      <c r="L86" s="178" t="s">
        <v>3244</v>
      </c>
      <c r="M86" s="178" t="s">
        <v>3245</v>
      </c>
      <c r="N86" s="178" t="s">
        <v>3246</v>
      </c>
    </row>
    <row r="87" s="153" customFormat="1" ht="407" customHeight="1" spans="1:14">
      <c r="A87" s="186"/>
      <c r="B87" s="187"/>
      <c r="C87" s="187"/>
      <c r="D87" s="187"/>
      <c r="E87" s="186"/>
      <c r="F87" s="187"/>
      <c r="G87" s="187"/>
      <c r="H87" s="187"/>
      <c r="I87" s="187"/>
      <c r="J87" s="187"/>
      <c r="K87" s="187"/>
      <c r="L87" s="187"/>
      <c r="M87" s="187"/>
      <c r="N87" s="187"/>
    </row>
    <row r="88" s="153" customFormat="1" ht="407" customHeight="1" spans="1:14">
      <c r="A88" s="186"/>
      <c r="B88" s="187"/>
      <c r="C88" s="187"/>
      <c r="D88" s="187"/>
      <c r="E88" s="186"/>
      <c r="F88" s="187"/>
      <c r="G88" s="187"/>
      <c r="H88" s="187"/>
      <c r="I88" s="187"/>
      <c r="J88" s="187"/>
      <c r="K88" s="187"/>
      <c r="L88" s="187"/>
      <c r="M88" s="187"/>
      <c r="N88" s="187"/>
    </row>
    <row r="89" s="153" customFormat="1" ht="293" customHeight="1" spans="1:14">
      <c r="A89" s="186"/>
      <c r="B89" s="187"/>
      <c r="C89" s="187"/>
      <c r="D89" s="187"/>
      <c r="E89" s="186"/>
      <c r="F89" s="187"/>
      <c r="G89" s="187"/>
      <c r="H89" s="187"/>
      <c r="I89" s="187"/>
      <c r="J89" s="187"/>
      <c r="K89" s="187"/>
      <c r="L89" s="187"/>
      <c r="M89" s="187"/>
      <c r="N89" s="187"/>
    </row>
    <row r="90" s="153" customFormat="1" ht="120" customHeight="1" spans="1:14">
      <c r="A90" s="186"/>
      <c r="B90" s="187"/>
      <c r="C90" s="201"/>
      <c r="D90" s="201"/>
      <c r="E90" s="200"/>
      <c r="F90" s="201"/>
      <c r="G90" s="201"/>
      <c r="H90" s="201"/>
      <c r="I90" s="201"/>
      <c r="J90" s="201"/>
      <c r="K90" s="201"/>
      <c r="L90" s="201"/>
      <c r="M90" s="201"/>
      <c r="N90" s="201"/>
    </row>
    <row r="91" s="153" customFormat="1" ht="409" customHeight="1" spans="1:14">
      <c r="A91" s="186"/>
      <c r="B91" s="187"/>
      <c r="C91" s="203" t="s">
        <v>3247</v>
      </c>
      <c r="D91" s="203"/>
      <c r="E91" s="204" t="s">
        <v>3004</v>
      </c>
      <c r="F91" s="203"/>
      <c r="G91" s="203" t="s">
        <v>3248</v>
      </c>
      <c r="H91" s="205" t="s">
        <v>3249</v>
      </c>
      <c r="I91" s="203"/>
      <c r="J91" s="203"/>
      <c r="K91" s="203" t="s">
        <v>3250</v>
      </c>
      <c r="L91" s="203" t="s">
        <v>3251</v>
      </c>
      <c r="M91" s="203"/>
      <c r="N91" s="203"/>
    </row>
    <row r="92" s="153" customFormat="1" ht="397" customHeight="1" spans="1:14">
      <c r="A92" s="186"/>
      <c r="B92" s="187"/>
      <c r="C92" s="206"/>
      <c r="D92" s="206"/>
      <c r="E92" s="207"/>
      <c r="F92" s="206"/>
      <c r="G92" s="206"/>
      <c r="H92" s="206"/>
      <c r="I92" s="206"/>
      <c r="J92" s="206"/>
      <c r="K92" s="206"/>
      <c r="L92" s="206"/>
      <c r="M92" s="206"/>
      <c r="N92" s="206"/>
    </row>
    <row r="93" s="153" customFormat="1" ht="356" customHeight="1" spans="1:14">
      <c r="A93" s="186"/>
      <c r="B93" s="187"/>
      <c r="C93" s="206"/>
      <c r="D93" s="206"/>
      <c r="E93" s="207"/>
      <c r="F93" s="206"/>
      <c r="G93" s="206"/>
      <c r="H93" s="206"/>
      <c r="I93" s="206"/>
      <c r="J93" s="206"/>
      <c r="K93" s="206"/>
      <c r="L93" s="206"/>
      <c r="M93" s="206"/>
      <c r="N93" s="206"/>
    </row>
    <row r="94" s="153" customFormat="1" ht="152" customHeight="1" spans="1:14">
      <c r="A94" s="186"/>
      <c r="B94" s="187"/>
      <c r="C94" s="208"/>
      <c r="D94" s="208"/>
      <c r="E94" s="209"/>
      <c r="F94" s="208"/>
      <c r="G94" s="208"/>
      <c r="H94" s="208"/>
      <c r="I94" s="208"/>
      <c r="J94" s="208"/>
      <c r="K94" s="208"/>
      <c r="L94" s="208"/>
      <c r="M94" s="208"/>
      <c r="N94" s="208"/>
    </row>
    <row r="95" s="153" customFormat="1" ht="139" customHeight="1" spans="1:14">
      <c r="A95" s="186"/>
      <c r="B95" s="187"/>
      <c r="C95" s="175" t="s">
        <v>3252</v>
      </c>
      <c r="D95" s="175"/>
      <c r="E95" s="173" t="s">
        <v>3004</v>
      </c>
      <c r="F95" s="175"/>
      <c r="G95" s="171" t="s">
        <v>3253</v>
      </c>
      <c r="H95" s="171" t="s">
        <v>3254</v>
      </c>
      <c r="I95" s="175"/>
      <c r="J95" s="175"/>
      <c r="K95" s="175" t="s">
        <v>3255</v>
      </c>
      <c r="L95" s="175" t="s">
        <v>3256</v>
      </c>
      <c r="M95" s="179"/>
      <c r="N95" s="179"/>
    </row>
    <row r="96" s="153" customFormat="1" ht="409" customHeight="1" spans="1:14">
      <c r="A96" s="184">
        <v>53</v>
      </c>
      <c r="B96" s="178" t="s">
        <v>3257</v>
      </c>
      <c r="C96" s="178"/>
      <c r="D96" s="178"/>
      <c r="E96" s="184" t="s">
        <v>3004</v>
      </c>
      <c r="F96" s="178" t="s">
        <v>3258</v>
      </c>
      <c r="G96" s="178" t="s">
        <v>3259</v>
      </c>
      <c r="H96" s="178" t="s">
        <v>3260</v>
      </c>
      <c r="I96" s="178"/>
      <c r="J96" s="178"/>
      <c r="K96" s="178" t="s">
        <v>3243</v>
      </c>
      <c r="L96" s="178" t="s">
        <v>3244</v>
      </c>
      <c r="M96" s="178" t="s">
        <v>3245</v>
      </c>
      <c r="N96" s="178" t="s">
        <v>3246</v>
      </c>
    </row>
    <row r="97" s="153" customFormat="1" ht="409" customHeight="1" spans="1:14">
      <c r="A97" s="186"/>
      <c r="B97" s="187"/>
      <c r="C97" s="187"/>
      <c r="D97" s="187"/>
      <c r="E97" s="186"/>
      <c r="F97" s="187"/>
      <c r="G97" s="187"/>
      <c r="H97" s="187"/>
      <c r="I97" s="187"/>
      <c r="J97" s="187"/>
      <c r="K97" s="187"/>
      <c r="L97" s="187"/>
      <c r="M97" s="187"/>
      <c r="N97" s="187"/>
    </row>
    <row r="98" s="153" customFormat="1" ht="409" customHeight="1" spans="1:14">
      <c r="A98" s="186"/>
      <c r="B98" s="187"/>
      <c r="C98" s="187"/>
      <c r="D98" s="187"/>
      <c r="E98" s="186"/>
      <c r="F98" s="187"/>
      <c r="G98" s="187"/>
      <c r="H98" s="187"/>
      <c r="I98" s="187"/>
      <c r="J98" s="187"/>
      <c r="K98" s="187"/>
      <c r="L98" s="187"/>
      <c r="M98" s="187"/>
      <c r="N98" s="187"/>
    </row>
    <row r="99" s="153" customFormat="1" ht="287" customHeight="1" spans="1:14">
      <c r="A99" s="186"/>
      <c r="B99" s="187"/>
      <c r="C99" s="187"/>
      <c r="D99" s="187"/>
      <c r="E99" s="186"/>
      <c r="F99" s="187"/>
      <c r="G99" s="187"/>
      <c r="H99" s="187"/>
      <c r="I99" s="187"/>
      <c r="J99" s="187"/>
      <c r="K99" s="187"/>
      <c r="L99" s="187"/>
      <c r="M99" s="187"/>
      <c r="N99" s="187"/>
    </row>
    <row r="100" s="153" customFormat="1" ht="32" customHeight="1" spans="1:14">
      <c r="A100" s="186"/>
      <c r="B100" s="187"/>
      <c r="C100" s="187"/>
      <c r="D100" s="187"/>
      <c r="E100" s="186"/>
      <c r="F100" s="187"/>
      <c r="G100" s="187"/>
      <c r="H100" s="187"/>
      <c r="I100" s="187"/>
      <c r="J100" s="187"/>
      <c r="K100" s="187"/>
      <c r="L100" s="187"/>
      <c r="M100" s="187"/>
      <c r="N100" s="187"/>
    </row>
    <row r="101" s="153" customFormat="1" ht="54" customHeight="1" spans="1:14">
      <c r="A101" s="186"/>
      <c r="B101" s="187"/>
      <c r="C101" s="187"/>
      <c r="D101" s="201"/>
      <c r="E101" s="200"/>
      <c r="F101" s="201"/>
      <c r="G101" s="201"/>
      <c r="H101" s="201"/>
      <c r="I101" s="201"/>
      <c r="J101" s="201"/>
      <c r="K101" s="201"/>
      <c r="L101" s="201"/>
      <c r="M101" s="201"/>
      <c r="N101" s="201"/>
    </row>
    <row r="102" s="153" customFormat="1" ht="409" customHeight="1" spans="1:14">
      <c r="A102" s="186"/>
      <c r="B102" s="187"/>
      <c r="C102" s="178" t="s">
        <v>3261</v>
      </c>
      <c r="D102" s="178"/>
      <c r="E102" s="184" t="s">
        <v>3004</v>
      </c>
      <c r="F102" s="178"/>
      <c r="G102" s="203" t="s">
        <v>3248</v>
      </c>
      <c r="H102" s="205" t="s">
        <v>3249</v>
      </c>
      <c r="I102" s="178"/>
      <c r="J102" s="178"/>
      <c r="K102" s="178" t="s">
        <v>3250</v>
      </c>
      <c r="L102" s="178" t="s">
        <v>3251</v>
      </c>
      <c r="M102" s="178"/>
      <c r="N102" s="178"/>
    </row>
    <row r="103" s="153" customFormat="1" ht="409" customHeight="1" spans="1:14">
      <c r="A103" s="186"/>
      <c r="B103" s="187"/>
      <c r="C103" s="187"/>
      <c r="D103" s="187"/>
      <c r="E103" s="186"/>
      <c r="F103" s="187"/>
      <c r="G103" s="206"/>
      <c r="H103" s="206"/>
      <c r="I103" s="187"/>
      <c r="J103" s="187"/>
      <c r="K103" s="187"/>
      <c r="L103" s="187"/>
      <c r="M103" s="187"/>
      <c r="N103" s="187"/>
    </row>
    <row r="104" s="153" customFormat="1" ht="409" customHeight="1" spans="1:14">
      <c r="A104" s="186"/>
      <c r="B104" s="187"/>
      <c r="C104" s="187"/>
      <c r="D104" s="187"/>
      <c r="E104" s="186"/>
      <c r="F104" s="187"/>
      <c r="G104" s="206"/>
      <c r="H104" s="206"/>
      <c r="I104" s="187"/>
      <c r="J104" s="187"/>
      <c r="K104" s="187"/>
      <c r="L104" s="187"/>
      <c r="M104" s="187"/>
      <c r="N104" s="187"/>
    </row>
    <row r="105" s="153" customFormat="1" ht="26" customHeight="1" spans="1:14">
      <c r="A105" s="186"/>
      <c r="B105" s="187"/>
      <c r="C105" s="187"/>
      <c r="D105" s="187"/>
      <c r="E105" s="186"/>
      <c r="F105" s="187"/>
      <c r="G105" s="208"/>
      <c r="H105" s="208"/>
      <c r="I105" s="187"/>
      <c r="J105" s="187"/>
      <c r="K105" s="187"/>
      <c r="L105" s="187"/>
      <c r="M105" s="187"/>
      <c r="N105" s="187"/>
    </row>
    <row r="106" s="153" customFormat="1" ht="148" customHeight="1" spans="1:14">
      <c r="A106" s="186"/>
      <c r="B106" s="187"/>
      <c r="C106" s="178" t="s">
        <v>3252</v>
      </c>
      <c r="D106" s="175"/>
      <c r="E106" s="173" t="s">
        <v>3004</v>
      </c>
      <c r="F106" s="175"/>
      <c r="G106" s="171" t="s">
        <v>3253</v>
      </c>
      <c r="H106" s="171" t="s">
        <v>3254</v>
      </c>
      <c r="I106" s="175"/>
      <c r="J106" s="175"/>
      <c r="K106" s="175" t="s">
        <v>3255</v>
      </c>
      <c r="L106" s="175" t="s">
        <v>3256</v>
      </c>
      <c r="M106" s="179"/>
      <c r="N106" s="179"/>
    </row>
    <row r="107" s="153" customFormat="1" ht="96" customHeight="1" spans="1:14">
      <c r="A107" s="184">
        <v>54</v>
      </c>
      <c r="B107" s="178" t="s">
        <v>3262</v>
      </c>
      <c r="C107" s="175"/>
      <c r="D107" s="197"/>
      <c r="E107" s="173" t="s">
        <v>3263</v>
      </c>
      <c r="F107" s="175"/>
      <c r="G107" s="203" t="s">
        <v>3264</v>
      </c>
      <c r="H107" s="205" t="s">
        <v>3265</v>
      </c>
      <c r="I107" s="175"/>
      <c r="J107" s="175"/>
      <c r="K107" s="175" t="s">
        <v>3266</v>
      </c>
      <c r="L107" s="175" t="s">
        <v>3267</v>
      </c>
      <c r="M107" s="179"/>
      <c r="N107" s="179"/>
    </row>
    <row r="108" s="153" customFormat="1" ht="18.75" spans="1:14">
      <c r="A108" s="200"/>
      <c r="B108" s="201"/>
      <c r="C108" s="197"/>
      <c r="D108" s="175" t="s">
        <v>3268</v>
      </c>
      <c r="E108" s="173" t="s">
        <v>3263</v>
      </c>
      <c r="F108" s="175"/>
      <c r="G108" s="171"/>
      <c r="H108" s="171"/>
      <c r="I108" s="175"/>
      <c r="J108" s="175"/>
      <c r="K108" s="175"/>
      <c r="L108" s="175"/>
      <c r="M108" s="179"/>
      <c r="N108" s="179"/>
    </row>
    <row r="109" s="153" customFormat="1" ht="375" customHeight="1" spans="1:14">
      <c r="A109" s="184">
        <v>55</v>
      </c>
      <c r="B109" s="178" t="s">
        <v>3269</v>
      </c>
      <c r="C109" s="178"/>
      <c r="D109" s="178"/>
      <c r="E109" s="184" t="s">
        <v>3020</v>
      </c>
      <c r="F109" s="178"/>
      <c r="G109" s="178" t="s">
        <v>3270</v>
      </c>
      <c r="H109" s="185" t="s">
        <v>3271</v>
      </c>
      <c r="I109" s="178"/>
      <c r="J109" s="178"/>
      <c r="K109" s="178" t="s">
        <v>3272</v>
      </c>
      <c r="L109" s="178" t="s">
        <v>3273</v>
      </c>
      <c r="M109" s="178"/>
      <c r="N109" s="178"/>
    </row>
    <row r="110" s="153" customFormat="1" ht="77" customHeight="1" spans="1:14">
      <c r="A110" s="186"/>
      <c r="B110" s="187"/>
      <c r="C110" s="187"/>
      <c r="D110" s="187"/>
      <c r="E110" s="186"/>
      <c r="F110" s="187"/>
      <c r="G110" s="187"/>
      <c r="H110" s="187"/>
      <c r="I110" s="187"/>
      <c r="J110" s="187"/>
      <c r="K110" s="187"/>
      <c r="L110" s="187"/>
      <c r="M110" s="187"/>
      <c r="N110" s="187"/>
    </row>
    <row r="111" s="153" customFormat="1" ht="396" customHeight="1" spans="1:14">
      <c r="A111" s="184">
        <v>56</v>
      </c>
      <c r="B111" s="178" t="s">
        <v>3274</v>
      </c>
      <c r="C111" s="178"/>
      <c r="D111" s="178"/>
      <c r="E111" s="184" t="s">
        <v>3020</v>
      </c>
      <c r="F111" s="178" t="s">
        <v>3275</v>
      </c>
      <c r="G111" s="178" t="s">
        <v>3276</v>
      </c>
      <c r="H111" s="185" t="s">
        <v>3277</v>
      </c>
      <c r="I111" s="178"/>
      <c r="J111" s="178"/>
      <c r="K111" s="178" t="s">
        <v>3272</v>
      </c>
      <c r="L111" s="178" t="s">
        <v>3273</v>
      </c>
      <c r="M111" s="178"/>
      <c r="N111" s="178"/>
    </row>
    <row r="112" s="153" customFormat="1" ht="67" customHeight="1" spans="1:14">
      <c r="A112" s="186"/>
      <c r="B112" s="187"/>
      <c r="C112" s="187"/>
      <c r="D112" s="187"/>
      <c r="E112" s="186"/>
      <c r="F112" s="187"/>
      <c r="G112" s="187"/>
      <c r="H112" s="187"/>
      <c r="I112" s="187"/>
      <c r="J112" s="187"/>
      <c r="K112" s="187"/>
      <c r="L112" s="187"/>
      <c r="M112" s="187"/>
      <c r="N112" s="187"/>
    </row>
    <row r="113" s="153" customFormat="1" ht="89" customHeight="1" spans="1:14">
      <c r="A113" s="184">
        <v>57</v>
      </c>
      <c r="B113" s="178" t="s">
        <v>3278</v>
      </c>
      <c r="C113" s="175"/>
      <c r="D113" s="175"/>
      <c r="E113" s="173" t="s">
        <v>3128</v>
      </c>
      <c r="F113" s="175"/>
      <c r="G113" s="171"/>
      <c r="H113" s="171"/>
      <c r="I113" s="175"/>
      <c r="J113" s="175"/>
      <c r="K113" s="174" t="s">
        <v>3279</v>
      </c>
      <c r="L113" s="174" t="s">
        <v>3280</v>
      </c>
      <c r="M113" s="179"/>
      <c r="N113" s="179"/>
    </row>
    <row r="114" s="153" customFormat="1" ht="108" customHeight="1" spans="1:14">
      <c r="A114" s="184">
        <v>58</v>
      </c>
      <c r="B114" s="178" t="s">
        <v>3281</v>
      </c>
      <c r="C114" s="175"/>
      <c r="D114" s="175"/>
      <c r="E114" s="173" t="s">
        <v>3128</v>
      </c>
      <c r="F114" s="175"/>
      <c r="G114" s="171" t="s">
        <v>3282</v>
      </c>
      <c r="H114" s="172" t="s">
        <v>3283</v>
      </c>
      <c r="I114" s="175"/>
      <c r="J114" s="175"/>
      <c r="K114" s="175" t="s">
        <v>3284</v>
      </c>
      <c r="L114" s="175" t="s">
        <v>3285</v>
      </c>
      <c r="M114" s="171" t="s">
        <v>3286</v>
      </c>
      <c r="N114" s="171" t="s">
        <v>3287</v>
      </c>
    </row>
    <row r="115" s="153" customFormat="1" ht="257" customHeight="1" spans="1:14">
      <c r="A115" s="184">
        <v>59</v>
      </c>
      <c r="B115" s="178" t="s">
        <v>3288</v>
      </c>
      <c r="C115" s="178"/>
      <c r="D115" s="178"/>
      <c r="E115" s="184" t="s">
        <v>3289</v>
      </c>
      <c r="F115" s="178" t="s">
        <v>3290</v>
      </c>
      <c r="G115" s="178" t="s">
        <v>3291</v>
      </c>
      <c r="H115" s="185" t="s">
        <v>3292</v>
      </c>
      <c r="I115" s="178"/>
      <c r="J115" s="178"/>
      <c r="K115" s="178" t="s">
        <v>3293</v>
      </c>
      <c r="L115" s="178" t="s">
        <v>3294</v>
      </c>
      <c r="M115" s="178" t="s">
        <v>3286</v>
      </c>
      <c r="N115" s="178" t="s">
        <v>3287</v>
      </c>
    </row>
    <row r="116" s="153" customFormat="1" ht="409" customHeight="1" spans="1:14">
      <c r="A116" s="186"/>
      <c r="B116" s="187"/>
      <c r="C116" s="187"/>
      <c r="D116" s="187"/>
      <c r="E116" s="186"/>
      <c r="F116" s="187"/>
      <c r="G116" s="187"/>
      <c r="H116" s="187"/>
      <c r="I116" s="187"/>
      <c r="J116" s="187"/>
      <c r="K116" s="187"/>
      <c r="L116" s="187"/>
      <c r="M116" s="187"/>
      <c r="N116" s="187"/>
    </row>
    <row r="117" s="153" customFormat="1" ht="4" customHeight="1" spans="1:14">
      <c r="A117" s="186"/>
      <c r="B117" s="187"/>
      <c r="C117" s="187"/>
      <c r="D117" s="187"/>
      <c r="E117" s="186"/>
      <c r="F117" s="187"/>
      <c r="G117" s="187"/>
      <c r="H117" s="187"/>
      <c r="I117" s="187"/>
      <c r="J117" s="187"/>
      <c r="K117" s="187"/>
      <c r="L117" s="187"/>
      <c r="M117" s="187"/>
      <c r="N117" s="187"/>
    </row>
    <row r="118" s="153" customFormat="1" ht="167" customHeight="1" spans="1:14">
      <c r="A118" s="184">
        <v>60</v>
      </c>
      <c r="B118" s="178" t="s">
        <v>3295</v>
      </c>
      <c r="C118" s="175"/>
      <c r="D118" s="175"/>
      <c r="E118" s="173" t="s">
        <v>3128</v>
      </c>
      <c r="F118" s="175" t="s">
        <v>3296</v>
      </c>
      <c r="G118" s="171" t="s">
        <v>3297</v>
      </c>
      <c r="H118" s="172" t="s">
        <v>3298</v>
      </c>
      <c r="I118" s="175"/>
      <c r="J118" s="175"/>
      <c r="K118" s="175" t="s">
        <v>3299</v>
      </c>
      <c r="L118" s="175" t="s">
        <v>3300</v>
      </c>
      <c r="M118" s="171" t="s">
        <v>3286</v>
      </c>
      <c r="N118" s="171" t="s">
        <v>3287</v>
      </c>
    </row>
    <row r="119" s="153" customFormat="1" ht="173" customHeight="1" spans="1:14">
      <c r="A119" s="184">
        <v>61</v>
      </c>
      <c r="B119" s="178" t="s">
        <v>3301</v>
      </c>
      <c r="C119" s="175"/>
      <c r="D119" s="175"/>
      <c r="E119" s="173" t="s">
        <v>3302</v>
      </c>
      <c r="F119" s="175"/>
      <c r="G119" s="171" t="s">
        <v>3303</v>
      </c>
      <c r="H119" s="172" t="s">
        <v>3304</v>
      </c>
      <c r="I119" s="175"/>
      <c r="J119" s="175"/>
      <c r="K119" s="175" t="s">
        <v>3305</v>
      </c>
      <c r="L119" s="175" t="s">
        <v>3306</v>
      </c>
      <c r="M119" s="179"/>
      <c r="N119" s="179"/>
    </row>
    <row r="120" s="153" customFormat="1" ht="185" customHeight="1" spans="1:14">
      <c r="A120" s="184">
        <v>62</v>
      </c>
      <c r="B120" s="178" t="s">
        <v>3307</v>
      </c>
      <c r="C120" s="175"/>
      <c r="D120" s="175"/>
      <c r="E120" s="173" t="s">
        <v>3289</v>
      </c>
      <c r="F120" s="175" t="s">
        <v>3308</v>
      </c>
      <c r="G120" s="171" t="s">
        <v>3309</v>
      </c>
      <c r="H120" s="172" t="s">
        <v>3310</v>
      </c>
      <c r="I120" s="175"/>
      <c r="J120" s="175"/>
      <c r="K120" s="175" t="s">
        <v>3311</v>
      </c>
      <c r="L120" s="175" t="s">
        <v>3312</v>
      </c>
      <c r="M120" s="179"/>
      <c r="N120" s="179"/>
    </row>
    <row r="121" s="153" customFormat="1" ht="324" customHeight="1" spans="1:14">
      <c r="A121" s="184">
        <v>63</v>
      </c>
      <c r="B121" s="174" t="s">
        <v>3313</v>
      </c>
      <c r="C121" s="175"/>
      <c r="D121" s="175"/>
      <c r="E121" s="173" t="s">
        <v>3289</v>
      </c>
      <c r="F121" s="174" t="s">
        <v>3314</v>
      </c>
      <c r="G121" s="171" t="s">
        <v>3315</v>
      </c>
      <c r="H121" s="172" t="s">
        <v>3316</v>
      </c>
      <c r="I121" s="175"/>
      <c r="J121" s="175"/>
      <c r="K121" s="175" t="s">
        <v>3317</v>
      </c>
      <c r="L121" s="175" t="s">
        <v>3318</v>
      </c>
      <c r="M121" s="179"/>
      <c r="N121" s="179"/>
    </row>
    <row r="122" s="153" customFormat="1" ht="408" customHeight="1" spans="1:14">
      <c r="A122" s="184">
        <v>64</v>
      </c>
      <c r="B122" s="178" t="s">
        <v>3319</v>
      </c>
      <c r="C122" s="178"/>
      <c r="D122" s="178"/>
      <c r="E122" s="184" t="s">
        <v>3004</v>
      </c>
      <c r="F122" s="178"/>
      <c r="G122" s="178" t="s">
        <v>3320</v>
      </c>
      <c r="H122" s="185" t="s">
        <v>3321</v>
      </c>
      <c r="I122" s="178"/>
      <c r="J122" s="178"/>
      <c r="K122" s="178" t="s">
        <v>3322</v>
      </c>
      <c r="L122" s="178" t="s">
        <v>3323</v>
      </c>
      <c r="M122" s="178"/>
      <c r="N122" s="178"/>
    </row>
    <row r="123" s="153" customFormat="1" ht="408" customHeight="1" spans="1:14">
      <c r="A123" s="186"/>
      <c r="B123" s="187"/>
      <c r="C123" s="187"/>
      <c r="D123" s="187"/>
      <c r="E123" s="186"/>
      <c r="F123" s="187"/>
      <c r="G123" s="187"/>
      <c r="H123" s="187"/>
      <c r="I123" s="187"/>
      <c r="J123" s="187"/>
      <c r="K123" s="187"/>
      <c r="L123" s="187"/>
      <c r="M123" s="187"/>
      <c r="N123" s="187"/>
    </row>
    <row r="124" s="153" customFormat="1" ht="373" customHeight="1" spans="1:14">
      <c r="A124" s="186"/>
      <c r="B124" s="187"/>
      <c r="C124" s="187"/>
      <c r="D124" s="187"/>
      <c r="E124" s="186"/>
      <c r="F124" s="187"/>
      <c r="G124" s="187"/>
      <c r="H124" s="187"/>
      <c r="I124" s="187"/>
      <c r="J124" s="187"/>
      <c r="K124" s="187"/>
      <c r="L124" s="187"/>
      <c r="M124" s="187"/>
      <c r="N124" s="187"/>
    </row>
    <row r="125" s="153" customFormat="1" ht="27" customHeight="1" spans="1:14">
      <c r="A125" s="186"/>
      <c r="B125" s="187"/>
      <c r="C125" s="187"/>
      <c r="D125" s="187"/>
      <c r="E125" s="186"/>
      <c r="F125" s="187"/>
      <c r="G125" s="187"/>
      <c r="H125" s="187"/>
      <c r="I125" s="187"/>
      <c r="J125" s="187"/>
      <c r="K125" s="187"/>
      <c r="L125" s="187"/>
      <c r="M125" s="187"/>
      <c r="N125" s="187"/>
    </row>
    <row r="126" s="153" customFormat="1" ht="103" customHeight="1" spans="1:14">
      <c r="A126" s="186"/>
      <c r="B126" s="187"/>
      <c r="C126" s="187"/>
      <c r="D126" s="187"/>
      <c r="E126" s="186"/>
      <c r="F126" s="187"/>
      <c r="G126" s="187"/>
      <c r="H126" s="187"/>
      <c r="I126" s="187"/>
      <c r="J126" s="187"/>
      <c r="K126" s="187"/>
      <c r="L126" s="187"/>
      <c r="M126" s="187"/>
      <c r="N126" s="187"/>
    </row>
    <row r="127" s="153" customFormat="1" ht="53" customHeight="1" spans="1:14">
      <c r="A127" s="184">
        <v>65</v>
      </c>
      <c r="B127" s="178" t="s">
        <v>3324</v>
      </c>
      <c r="C127" s="175"/>
      <c r="D127" s="175"/>
      <c r="E127" s="173" t="s">
        <v>3325</v>
      </c>
      <c r="F127" s="175"/>
      <c r="G127" s="171"/>
      <c r="H127" s="171"/>
      <c r="I127" s="175"/>
      <c r="J127" s="175"/>
      <c r="K127" s="175" t="s">
        <v>3326</v>
      </c>
      <c r="L127" s="175" t="s">
        <v>3327</v>
      </c>
      <c r="M127" s="179"/>
      <c r="N127" s="179"/>
    </row>
    <row r="128" s="153" customFormat="1" ht="59" customHeight="1" spans="1:14">
      <c r="A128" s="186"/>
      <c r="B128" s="187"/>
      <c r="C128" s="175"/>
      <c r="D128" s="175" t="s">
        <v>3328</v>
      </c>
      <c r="E128" s="173"/>
      <c r="F128" s="175"/>
      <c r="G128" s="171"/>
      <c r="H128" s="171"/>
      <c r="I128" s="175"/>
      <c r="J128" s="175"/>
      <c r="K128" s="175" t="s">
        <v>3329</v>
      </c>
      <c r="L128" s="175" t="s">
        <v>3330</v>
      </c>
      <c r="M128" s="179"/>
      <c r="N128" s="179"/>
    </row>
    <row r="129" s="153" customFormat="1" ht="184" customHeight="1" spans="1:14">
      <c r="A129" s="184">
        <v>66</v>
      </c>
      <c r="B129" s="178" t="s">
        <v>3331</v>
      </c>
      <c r="C129" s="175"/>
      <c r="D129" s="175"/>
      <c r="E129" s="173" t="s">
        <v>3020</v>
      </c>
      <c r="F129" s="175"/>
      <c r="G129" s="171" t="s">
        <v>3332</v>
      </c>
      <c r="H129" s="172" t="s">
        <v>3333</v>
      </c>
      <c r="I129" s="175"/>
      <c r="J129" s="175"/>
      <c r="K129" s="175" t="s">
        <v>3334</v>
      </c>
      <c r="L129" s="175" t="s">
        <v>3335</v>
      </c>
      <c r="M129" s="179"/>
      <c r="N129" s="179"/>
    </row>
    <row r="130" s="153" customFormat="1" ht="188" customHeight="1" spans="1:14">
      <c r="A130" s="184">
        <v>67</v>
      </c>
      <c r="B130" s="178" t="s">
        <v>3336</v>
      </c>
      <c r="C130" s="175"/>
      <c r="D130" s="175"/>
      <c r="E130" s="173" t="s">
        <v>3004</v>
      </c>
      <c r="F130" s="175"/>
      <c r="G130" s="171"/>
      <c r="H130" s="171"/>
      <c r="I130" s="175"/>
      <c r="J130" s="175"/>
      <c r="K130" s="175" t="s">
        <v>3337</v>
      </c>
      <c r="L130" s="175" t="s">
        <v>3338</v>
      </c>
      <c r="M130" s="179"/>
      <c r="N130" s="179"/>
    </row>
    <row r="131" s="153" customFormat="1" ht="409" customHeight="1" spans="1:14">
      <c r="A131" s="184">
        <v>68</v>
      </c>
      <c r="B131" s="178" t="s">
        <v>3339</v>
      </c>
      <c r="C131" s="178"/>
      <c r="D131" s="178"/>
      <c r="E131" s="184" t="s">
        <v>3020</v>
      </c>
      <c r="F131" s="178"/>
      <c r="G131" s="178" t="s">
        <v>3340</v>
      </c>
      <c r="H131" s="185" t="s">
        <v>3341</v>
      </c>
      <c r="I131" s="178"/>
      <c r="J131" s="178"/>
      <c r="K131" s="178" t="s">
        <v>3342</v>
      </c>
      <c r="L131" s="178" t="s">
        <v>3343</v>
      </c>
      <c r="M131" s="178" t="s">
        <v>3344</v>
      </c>
      <c r="N131" s="178" t="s">
        <v>3345</v>
      </c>
    </row>
    <row r="132" s="153" customFormat="1" ht="310" customHeight="1" spans="1:14">
      <c r="A132" s="186"/>
      <c r="B132" s="187"/>
      <c r="C132" s="187"/>
      <c r="D132" s="187"/>
      <c r="E132" s="186"/>
      <c r="F132" s="187"/>
      <c r="G132" s="187"/>
      <c r="H132" s="187"/>
      <c r="I132" s="187"/>
      <c r="J132" s="187"/>
      <c r="K132" s="187"/>
      <c r="L132" s="187"/>
      <c r="M132" s="187"/>
      <c r="N132" s="187"/>
    </row>
    <row r="133" s="153" customFormat="1" ht="69" hidden="1" customHeight="1" spans="1:14">
      <c r="A133" s="186"/>
      <c r="B133" s="187"/>
      <c r="C133" s="187"/>
      <c r="D133" s="187"/>
      <c r="E133" s="186"/>
      <c r="F133" s="187"/>
      <c r="G133" s="187"/>
      <c r="H133" s="187"/>
      <c r="I133" s="187"/>
      <c r="J133" s="187"/>
      <c r="K133" s="187"/>
      <c r="L133" s="187"/>
      <c r="M133" s="187"/>
      <c r="N133" s="187"/>
    </row>
    <row r="134" s="153" customFormat="1" ht="87" customHeight="1" spans="1:14">
      <c r="A134" s="184">
        <v>69</v>
      </c>
      <c r="B134" s="178" t="s">
        <v>3346</v>
      </c>
      <c r="C134" s="175"/>
      <c r="D134" s="197"/>
      <c r="E134" s="173" t="s">
        <v>3289</v>
      </c>
      <c r="F134" s="175" t="s">
        <v>3347</v>
      </c>
      <c r="G134" s="171"/>
      <c r="H134" s="171"/>
      <c r="I134" s="175"/>
      <c r="J134" s="175"/>
      <c r="K134" s="175" t="s">
        <v>3348</v>
      </c>
      <c r="L134" s="175" t="s">
        <v>3349</v>
      </c>
      <c r="M134" s="174" t="s">
        <v>3350</v>
      </c>
      <c r="N134" s="210" t="s">
        <v>3351</v>
      </c>
    </row>
    <row r="135" s="153" customFormat="1" ht="37.5" spans="1:14">
      <c r="A135" s="200"/>
      <c r="B135" s="201"/>
      <c r="C135" s="197"/>
      <c r="D135" s="175" t="s">
        <v>3352</v>
      </c>
      <c r="E135" s="173" t="s">
        <v>3289</v>
      </c>
      <c r="F135" s="175"/>
      <c r="G135" s="171"/>
      <c r="H135" s="171"/>
      <c r="I135" s="175"/>
      <c r="J135" s="175"/>
      <c r="K135" s="175"/>
      <c r="L135" s="175"/>
      <c r="M135" s="179"/>
      <c r="N135" s="179"/>
    </row>
    <row r="136" s="153" customFormat="1" ht="151" customHeight="1" spans="1:14">
      <c r="A136" s="184">
        <v>70</v>
      </c>
      <c r="B136" s="178" t="s">
        <v>3353</v>
      </c>
      <c r="C136" s="175"/>
      <c r="D136" s="175"/>
      <c r="E136" s="173" t="s">
        <v>3354</v>
      </c>
      <c r="F136" s="175"/>
      <c r="G136" s="178" t="s">
        <v>3355</v>
      </c>
      <c r="H136" s="185" t="s">
        <v>3356</v>
      </c>
      <c r="I136" s="175"/>
      <c r="J136" s="175"/>
      <c r="K136" s="175" t="s">
        <v>3357</v>
      </c>
      <c r="L136" s="175" t="s">
        <v>3358</v>
      </c>
      <c r="M136" s="174" t="s">
        <v>3350</v>
      </c>
      <c r="N136" s="210" t="s">
        <v>3351</v>
      </c>
    </row>
    <row r="137" s="153" customFormat="1" ht="137" customHeight="1" spans="1:14">
      <c r="A137" s="184">
        <v>71</v>
      </c>
      <c r="B137" s="178" t="s">
        <v>3359</v>
      </c>
      <c r="C137" s="175"/>
      <c r="D137" s="175"/>
      <c r="E137" s="173" t="s">
        <v>3360</v>
      </c>
      <c r="F137" s="175"/>
      <c r="G137" s="171" t="s">
        <v>3361</v>
      </c>
      <c r="H137" s="172" t="s">
        <v>3362</v>
      </c>
      <c r="I137" s="175"/>
      <c r="J137" s="175"/>
      <c r="K137" s="175" t="s">
        <v>3363</v>
      </c>
      <c r="L137" s="175" t="s">
        <v>3364</v>
      </c>
      <c r="M137" s="179"/>
      <c r="N137" s="179"/>
    </row>
    <row r="138" s="153" customFormat="1" ht="158" customHeight="1" spans="1:14">
      <c r="A138" s="184">
        <v>72</v>
      </c>
      <c r="B138" s="178" t="s">
        <v>3365</v>
      </c>
      <c r="C138" s="175"/>
      <c r="D138" s="175"/>
      <c r="E138" s="173" t="s">
        <v>3302</v>
      </c>
      <c r="F138" s="175"/>
      <c r="G138" s="171" t="s">
        <v>3366</v>
      </c>
      <c r="H138" s="172" t="s">
        <v>3367</v>
      </c>
      <c r="I138" s="175"/>
      <c r="J138" s="175"/>
      <c r="K138" s="175" t="s">
        <v>3368</v>
      </c>
      <c r="L138" s="175" t="s">
        <v>3369</v>
      </c>
      <c r="M138" s="179"/>
      <c r="N138" s="179"/>
    </row>
    <row r="139" s="153" customFormat="1" ht="115" customHeight="1" spans="1:14">
      <c r="A139" s="184">
        <v>73</v>
      </c>
      <c r="B139" s="178" t="s">
        <v>3370</v>
      </c>
      <c r="C139" s="175"/>
      <c r="D139" s="175"/>
      <c r="E139" s="173" t="s">
        <v>3302</v>
      </c>
      <c r="F139" s="175"/>
      <c r="G139" s="171" t="s">
        <v>3371</v>
      </c>
      <c r="H139" s="172" t="s">
        <v>3372</v>
      </c>
      <c r="I139" s="175"/>
      <c r="J139" s="175"/>
      <c r="K139" s="175" t="s">
        <v>3373</v>
      </c>
      <c r="L139" s="175" t="s">
        <v>3374</v>
      </c>
      <c r="M139" s="174" t="s">
        <v>3350</v>
      </c>
      <c r="N139" s="210" t="s">
        <v>3351</v>
      </c>
    </row>
    <row r="140" s="153" customFormat="1" ht="80" customHeight="1" spans="1:14">
      <c r="A140" s="184">
        <v>74</v>
      </c>
      <c r="B140" s="178" t="s">
        <v>3375</v>
      </c>
      <c r="C140" s="175"/>
      <c r="D140" s="175"/>
      <c r="E140" s="173" t="s">
        <v>3302</v>
      </c>
      <c r="F140" s="175"/>
      <c r="G140" s="171" t="s">
        <v>3376</v>
      </c>
      <c r="H140" s="172" t="s">
        <v>3377</v>
      </c>
      <c r="I140" s="175"/>
      <c r="J140" s="175"/>
      <c r="K140" s="174" t="s">
        <v>3378</v>
      </c>
      <c r="L140" s="174" t="s">
        <v>3379</v>
      </c>
      <c r="M140" s="174" t="s">
        <v>3350</v>
      </c>
      <c r="N140" s="210" t="s">
        <v>3351</v>
      </c>
    </row>
    <row r="141" s="153" customFormat="1" ht="287" customHeight="1" spans="1:14">
      <c r="A141" s="184">
        <v>75</v>
      </c>
      <c r="B141" s="174" t="s">
        <v>3380</v>
      </c>
      <c r="C141" s="175"/>
      <c r="D141" s="175"/>
      <c r="E141" s="173" t="s">
        <v>3354</v>
      </c>
      <c r="F141" s="175"/>
      <c r="G141" s="171" t="s">
        <v>3381</v>
      </c>
      <c r="H141" s="172" t="s">
        <v>3382</v>
      </c>
      <c r="I141" s="175"/>
      <c r="J141" s="175"/>
      <c r="K141" s="175" t="s">
        <v>3383</v>
      </c>
      <c r="L141" s="175" t="s">
        <v>3384</v>
      </c>
      <c r="M141" s="179"/>
      <c r="N141" s="179"/>
    </row>
    <row r="142" s="153" customFormat="1" ht="106" customHeight="1" spans="1:14">
      <c r="A142" s="184">
        <v>76</v>
      </c>
      <c r="B142" s="178" t="s">
        <v>3385</v>
      </c>
      <c r="C142" s="175"/>
      <c r="D142" s="175"/>
      <c r="E142" s="173" t="s">
        <v>3354</v>
      </c>
      <c r="F142" s="174" t="s">
        <v>3386</v>
      </c>
      <c r="G142" s="171" t="s">
        <v>3387</v>
      </c>
      <c r="H142" s="172" t="s">
        <v>3388</v>
      </c>
      <c r="I142" s="174"/>
      <c r="J142" s="175"/>
      <c r="K142" s="175" t="s">
        <v>3389</v>
      </c>
      <c r="L142" s="175" t="s">
        <v>3390</v>
      </c>
      <c r="M142" s="179"/>
      <c r="N142" s="179"/>
    </row>
    <row r="143" s="153" customFormat="1" ht="83" customHeight="1" spans="1:14">
      <c r="A143" s="184">
        <v>77</v>
      </c>
      <c r="B143" s="178" t="s">
        <v>3391</v>
      </c>
      <c r="C143" s="175"/>
      <c r="D143" s="175"/>
      <c r="E143" s="173" t="s">
        <v>3302</v>
      </c>
      <c r="F143" s="175"/>
      <c r="G143" s="171" t="s">
        <v>3392</v>
      </c>
      <c r="H143" s="172" t="s">
        <v>3393</v>
      </c>
      <c r="I143" s="175"/>
      <c r="J143" s="175"/>
      <c r="K143" s="175" t="s">
        <v>3394</v>
      </c>
      <c r="L143" s="175" t="s">
        <v>3395</v>
      </c>
      <c r="M143" s="179"/>
      <c r="N143" s="179"/>
    </row>
    <row r="144" s="153" customFormat="1" ht="364" customHeight="1" spans="1:14">
      <c r="A144" s="184">
        <v>78</v>
      </c>
      <c r="B144" s="178" t="s">
        <v>3396</v>
      </c>
      <c r="C144" s="178"/>
      <c r="D144" s="178"/>
      <c r="E144" s="184" t="s">
        <v>3186</v>
      </c>
      <c r="F144" s="178"/>
      <c r="G144" s="171" t="s">
        <v>3397</v>
      </c>
      <c r="H144" s="172" t="s">
        <v>3398</v>
      </c>
      <c r="I144" s="178"/>
      <c r="J144" s="178"/>
      <c r="K144" s="178" t="s">
        <v>3399</v>
      </c>
      <c r="L144" s="178" t="s">
        <v>3400</v>
      </c>
      <c r="M144" s="178"/>
      <c r="N144" s="178"/>
    </row>
    <row r="145" s="153" customFormat="1" ht="38" customHeight="1" spans="1:14">
      <c r="A145" s="186"/>
      <c r="B145" s="187"/>
      <c r="C145" s="187"/>
      <c r="D145" s="187"/>
      <c r="E145" s="186"/>
      <c r="F145" s="187"/>
      <c r="G145" s="211" t="s">
        <v>3397</v>
      </c>
      <c r="H145" s="212" t="s">
        <v>3398</v>
      </c>
      <c r="I145" s="187"/>
      <c r="J145" s="187"/>
      <c r="K145" s="187"/>
      <c r="L145" s="187"/>
      <c r="M145" s="187"/>
      <c r="N145" s="187"/>
    </row>
    <row r="146" s="153" customFormat="1" ht="350" customHeight="1" spans="1:14">
      <c r="A146" s="184">
        <v>79</v>
      </c>
      <c r="B146" s="178" t="s">
        <v>3401</v>
      </c>
      <c r="C146" s="178"/>
      <c r="D146" s="178"/>
      <c r="E146" s="184" t="s">
        <v>3186</v>
      </c>
      <c r="F146" s="178"/>
      <c r="G146" s="178" t="s">
        <v>3402</v>
      </c>
      <c r="H146" s="185" t="s">
        <v>3403</v>
      </c>
      <c r="I146" s="178"/>
      <c r="J146" s="178"/>
      <c r="K146" s="178" t="s">
        <v>3404</v>
      </c>
      <c r="L146" s="178" t="s">
        <v>3405</v>
      </c>
      <c r="M146" s="178"/>
      <c r="N146" s="178"/>
    </row>
    <row r="147" s="153" customFormat="1" ht="409" customHeight="1" spans="1:14">
      <c r="A147" s="186"/>
      <c r="B147" s="187"/>
      <c r="C147" s="187"/>
      <c r="D147" s="187"/>
      <c r="E147" s="186"/>
      <c r="F147" s="187"/>
      <c r="G147" s="187"/>
      <c r="H147" s="187"/>
      <c r="I147" s="187"/>
      <c r="J147" s="187"/>
      <c r="K147" s="187"/>
      <c r="L147" s="187"/>
      <c r="M147" s="187"/>
      <c r="N147" s="187"/>
    </row>
    <row r="148" s="153" customFormat="1" ht="409" customHeight="1" spans="1:14">
      <c r="A148" s="186"/>
      <c r="B148" s="187"/>
      <c r="C148" s="187"/>
      <c r="D148" s="187"/>
      <c r="E148" s="186"/>
      <c r="F148" s="187"/>
      <c r="G148" s="187"/>
      <c r="H148" s="187"/>
      <c r="I148" s="187"/>
      <c r="J148" s="187"/>
      <c r="K148" s="187"/>
      <c r="L148" s="187"/>
      <c r="M148" s="187"/>
      <c r="N148" s="187"/>
    </row>
    <row r="149" s="153" customFormat="1" ht="409" customHeight="1" spans="1:14">
      <c r="A149" s="186"/>
      <c r="B149" s="187"/>
      <c r="C149" s="187"/>
      <c r="D149" s="187"/>
      <c r="E149" s="186"/>
      <c r="F149" s="187"/>
      <c r="G149" s="187"/>
      <c r="H149" s="187"/>
      <c r="I149" s="187"/>
      <c r="J149" s="187"/>
      <c r="K149" s="187"/>
      <c r="L149" s="187"/>
      <c r="M149" s="187"/>
      <c r="N149" s="187"/>
    </row>
    <row r="150" s="153" customFormat="1" ht="409" customHeight="1" spans="1:14">
      <c r="A150" s="186"/>
      <c r="B150" s="187"/>
      <c r="C150" s="187"/>
      <c r="D150" s="187"/>
      <c r="E150" s="186"/>
      <c r="F150" s="187"/>
      <c r="G150" s="187"/>
      <c r="H150" s="187"/>
      <c r="I150" s="187"/>
      <c r="J150" s="187"/>
      <c r="K150" s="187"/>
      <c r="L150" s="187"/>
      <c r="M150" s="187"/>
      <c r="N150" s="187"/>
    </row>
    <row r="151" s="153" customFormat="1" ht="341" customHeight="1" spans="1:14">
      <c r="A151" s="186"/>
      <c r="B151" s="187"/>
      <c r="C151" s="187"/>
      <c r="D151" s="187"/>
      <c r="E151" s="186"/>
      <c r="F151" s="187"/>
      <c r="G151" s="187"/>
      <c r="H151" s="187"/>
      <c r="I151" s="187"/>
      <c r="J151" s="187"/>
      <c r="K151" s="187"/>
      <c r="L151" s="187"/>
      <c r="M151" s="187"/>
      <c r="N151" s="187"/>
    </row>
    <row r="152" s="153" customFormat="1" ht="9" customHeight="1" spans="1:14">
      <c r="A152" s="186"/>
      <c r="B152" s="187"/>
      <c r="C152" s="187"/>
      <c r="D152" s="187"/>
      <c r="E152" s="186"/>
      <c r="F152" s="187"/>
      <c r="G152" s="187"/>
      <c r="H152" s="187"/>
      <c r="I152" s="187"/>
      <c r="J152" s="187"/>
      <c r="K152" s="187"/>
      <c r="L152" s="187"/>
      <c r="M152" s="187"/>
      <c r="N152" s="187"/>
    </row>
    <row r="153" s="153" customFormat="1" ht="31" customHeight="1" spans="1:14">
      <c r="A153" s="186"/>
      <c r="B153" s="187"/>
      <c r="C153" s="187"/>
      <c r="D153" s="187"/>
      <c r="E153" s="186"/>
      <c r="F153" s="187"/>
      <c r="G153" s="187"/>
      <c r="H153" s="187"/>
      <c r="I153" s="187"/>
      <c r="J153" s="187"/>
      <c r="K153" s="187"/>
      <c r="L153" s="187"/>
      <c r="M153" s="187"/>
      <c r="N153" s="187"/>
    </row>
    <row r="154" s="153" customFormat="1" ht="218" customHeight="1" spans="1:14">
      <c r="A154" s="184">
        <v>80</v>
      </c>
      <c r="B154" s="174" t="s">
        <v>3406</v>
      </c>
      <c r="C154" s="175"/>
      <c r="D154" s="175"/>
      <c r="E154" s="184" t="s">
        <v>3186</v>
      </c>
      <c r="F154" s="174" t="s">
        <v>3407</v>
      </c>
      <c r="G154" s="178" t="s">
        <v>3408</v>
      </c>
      <c r="H154" s="185" t="s">
        <v>3409</v>
      </c>
      <c r="I154" s="178"/>
      <c r="J154" s="178"/>
      <c r="K154" s="178" t="s">
        <v>3410</v>
      </c>
      <c r="L154" s="178" t="s">
        <v>3411</v>
      </c>
      <c r="M154" s="179"/>
      <c r="N154" s="179"/>
    </row>
    <row r="155" s="153" customFormat="1" ht="409" customHeight="1" spans="1:14">
      <c r="A155" s="184">
        <v>81</v>
      </c>
      <c r="B155" s="178" t="s">
        <v>3412</v>
      </c>
      <c r="C155" s="178"/>
      <c r="D155" s="178"/>
      <c r="E155" s="184" t="s">
        <v>3186</v>
      </c>
      <c r="F155" s="178" t="s">
        <v>3413</v>
      </c>
      <c r="G155" s="178" t="s">
        <v>3414</v>
      </c>
      <c r="H155" s="185" t="s">
        <v>3415</v>
      </c>
      <c r="I155" s="178"/>
      <c r="J155" s="178"/>
      <c r="K155" s="178" t="s">
        <v>3416</v>
      </c>
      <c r="L155" s="178" t="s">
        <v>3417</v>
      </c>
      <c r="M155" s="178" t="s">
        <v>3418</v>
      </c>
      <c r="N155" s="178" t="s">
        <v>3419</v>
      </c>
    </row>
    <row r="156" s="153" customFormat="1" ht="409" customHeight="1" spans="1:14">
      <c r="A156" s="186"/>
      <c r="B156" s="187"/>
      <c r="C156" s="187"/>
      <c r="D156" s="187"/>
      <c r="E156" s="186"/>
      <c r="F156" s="187"/>
      <c r="G156" s="187"/>
      <c r="H156" s="187"/>
      <c r="I156" s="187"/>
      <c r="J156" s="187"/>
      <c r="K156" s="187"/>
      <c r="L156" s="187"/>
      <c r="M156" s="187"/>
      <c r="N156" s="187"/>
    </row>
    <row r="157" s="153" customFormat="1" ht="409" customHeight="1" spans="1:14">
      <c r="A157" s="186"/>
      <c r="B157" s="187"/>
      <c r="C157" s="187"/>
      <c r="D157" s="187"/>
      <c r="E157" s="186"/>
      <c r="F157" s="187"/>
      <c r="G157" s="187"/>
      <c r="H157" s="187"/>
      <c r="I157" s="187"/>
      <c r="J157" s="187"/>
      <c r="K157" s="187"/>
      <c r="L157" s="187"/>
      <c r="M157" s="187"/>
      <c r="N157" s="187"/>
    </row>
    <row r="158" s="153" customFormat="1" ht="409" customHeight="1" spans="1:14">
      <c r="A158" s="186"/>
      <c r="B158" s="187"/>
      <c r="C158" s="187"/>
      <c r="D158" s="187"/>
      <c r="E158" s="186"/>
      <c r="F158" s="187"/>
      <c r="G158" s="187"/>
      <c r="H158" s="187"/>
      <c r="I158" s="187"/>
      <c r="J158" s="187"/>
      <c r="K158" s="187"/>
      <c r="L158" s="187"/>
      <c r="M158" s="187"/>
      <c r="N158" s="187"/>
    </row>
    <row r="159" s="153" customFormat="1" ht="106" customHeight="1" spans="1:14">
      <c r="A159" s="186"/>
      <c r="B159" s="187"/>
      <c r="C159" s="187"/>
      <c r="D159" s="187"/>
      <c r="E159" s="186"/>
      <c r="F159" s="187"/>
      <c r="G159" s="187"/>
      <c r="H159" s="187"/>
      <c r="I159" s="187"/>
      <c r="J159" s="187"/>
      <c r="K159" s="187"/>
      <c r="L159" s="187"/>
      <c r="M159" s="187"/>
      <c r="N159" s="187"/>
    </row>
    <row r="160" s="153" customFormat="1" ht="4" customHeight="1" spans="1:14">
      <c r="A160" s="186"/>
      <c r="B160" s="187"/>
      <c r="C160" s="187"/>
      <c r="D160" s="187"/>
      <c r="E160" s="186"/>
      <c r="F160" s="187"/>
      <c r="G160" s="187"/>
      <c r="H160" s="187"/>
      <c r="I160" s="187"/>
      <c r="J160" s="187"/>
      <c r="K160" s="187"/>
      <c r="L160" s="187"/>
      <c r="M160" s="187"/>
      <c r="N160" s="187"/>
    </row>
    <row r="161" s="153" customFormat="1" ht="169" customHeight="1" spans="1:14">
      <c r="A161" s="173">
        <v>82</v>
      </c>
      <c r="B161" s="174" t="s">
        <v>3420</v>
      </c>
      <c r="C161" s="174"/>
      <c r="D161" s="174"/>
      <c r="E161" s="184"/>
      <c r="F161" s="174"/>
      <c r="G161" s="178" t="s">
        <v>3421</v>
      </c>
      <c r="H161" s="185" t="s">
        <v>3422</v>
      </c>
      <c r="I161" s="175"/>
      <c r="J161" s="175"/>
      <c r="K161" s="175" t="s">
        <v>3423</v>
      </c>
      <c r="L161" s="175" t="s">
        <v>3424</v>
      </c>
      <c r="M161" s="174"/>
      <c r="N161" s="174"/>
    </row>
    <row r="162" s="153" customFormat="1" ht="108" customHeight="1" spans="1:14">
      <c r="A162" s="173">
        <v>83</v>
      </c>
      <c r="B162" s="174" t="s">
        <v>3425</v>
      </c>
      <c r="C162" s="174"/>
      <c r="D162" s="174"/>
      <c r="E162" s="184"/>
      <c r="F162" s="174"/>
      <c r="G162" s="171" t="s">
        <v>3426</v>
      </c>
      <c r="H162" s="172" t="s">
        <v>3427</v>
      </c>
      <c r="I162" s="171"/>
      <c r="J162" s="171"/>
      <c r="K162" s="171" t="s">
        <v>3428</v>
      </c>
      <c r="L162" s="171" t="s">
        <v>3429</v>
      </c>
      <c r="M162" s="174"/>
      <c r="N162" s="174"/>
    </row>
    <row r="163" s="153" customFormat="1" ht="295" customHeight="1" spans="1:14">
      <c r="A163" s="173">
        <v>84</v>
      </c>
      <c r="B163" s="174" t="s">
        <v>3430</v>
      </c>
      <c r="C163" s="174"/>
      <c r="D163" s="174"/>
      <c r="E163" s="184"/>
      <c r="F163" s="174"/>
      <c r="G163" s="171" t="s">
        <v>3431</v>
      </c>
      <c r="H163" s="172" t="s">
        <v>3432</v>
      </c>
      <c r="I163" s="171"/>
      <c r="J163" s="171"/>
      <c r="K163" s="171" t="s">
        <v>3433</v>
      </c>
      <c r="L163" s="171" t="s">
        <v>3434</v>
      </c>
      <c r="M163" s="174"/>
      <c r="N163" s="174"/>
    </row>
    <row r="164" s="153" customFormat="1" ht="139" customHeight="1" spans="1:14">
      <c r="A164" s="173">
        <v>85</v>
      </c>
      <c r="B164" s="174" t="s">
        <v>3435</v>
      </c>
      <c r="C164" s="175"/>
      <c r="D164" s="175"/>
      <c r="E164" s="173" t="s">
        <v>3186</v>
      </c>
      <c r="F164" s="174" t="s">
        <v>3436</v>
      </c>
      <c r="G164" s="171" t="s">
        <v>3437</v>
      </c>
      <c r="H164" s="172" t="s">
        <v>3438</v>
      </c>
      <c r="I164" s="174"/>
      <c r="J164" s="175"/>
      <c r="K164" s="175" t="s">
        <v>3439</v>
      </c>
      <c r="L164" s="175" t="s">
        <v>3440</v>
      </c>
      <c r="M164" s="179"/>
      <c r="N164" s="179"/>
    </row>
    <row r="165" s="153" customFormat="1" ht="220" customHeight="1" spans="1:14">
      <c r="A165" s="173">
        <v>86</v>
      </c>
      <c r="B165" s="178" t="s">
        <v>3441</v>
      </c>
      <c r="C165" s="175"/>
      <c r="D165" s="175"/>
      <c r="E165" s="173" t="s">
        <v>3186</v>
      </c>
      <c r="F165" s="174" t="s">
        <v>3436</v>
      </c>
      <c r="G165" s="171" t="s">
        <v>3442</v>
      </c>
      <c r="H165" s="172" t="s">
        <v>3443</v>
      </c>
      <c r="I165" s="174"/>
      <c r="J165" s="175"/>
      <c r="K165" s="175" t="s">
        <v>3444</v>
      </c>
      <c r="L165" s="175" t="s">
        <v>3445</v>
      </c>
      <c r="M165" s="174" t="s">
        <v>3446</v>
      </c>
      <c r="N165" s="174" t="s">
        <v>3447</v>
      </c>
    </row>
    <row r="166" s="153" customFormat="1" ht="64" customHeight="1" spans="1:14">
      <c r="A166" s="173">
        <v>87</v>
      </c>
      <c r="B166" s="174" t="s">
        <v>3448</v>
      </c>
      <c r="C166" s="175"/>
      <c r="D166" s="175"/>
      <c r="E166" s="173" t="s">
        <v>3186</v>
      </c>
      <c r="F166" s="175"/>
      <c r="G166" s="171"/>
      <c r="H166" s="171"/>
      <c r="I166" s="175"/>
      <c r="J166" s="175"/>
      <c r="K166" s="175" t="s">
        <v>3449</v>
      </c>
      <c r="L166" s="175" t="s">
        <v>3450</v>
      </c>
      <c r="M166" s="179"/>
      <c r="N166" s="179"/>
    </row>
    <row r="167" s="153" customFormat="1" ht="324" customHeight="1" spans="1:14">
      <c r="A167" s="184">
        <v>88</v>
      </c>
      <c r="B167" s="178" t="s">
        <v>3451</v>
      </c>
      <c r="C167" s="178"/>
      <c r="D167" s="178"/>
      <c r="E167" s="184" t="s">
        <v>3186</v>
      </c>
      <c r="F167" s="178"/>
      <c r="G167" s="178" t="s">
        <v>3452</v>
      </c>
      <c r="H167" s="185" t="s">
        <v>3453</v>
      </c>
      <c r="I167" s="178"/>
      <c r="J167" s="178"/>
      <c r="K167" s="178" t="s">
        <v>3454</v>
      </c>
      <c r="L167" s="178" t="s">
        <v>3455</v>
      </c>
      <c r="M167" s="178"/>
      <c r="N167" s="178"/>
    </row>
    <row r="168" s="153" customFormat="1" ht="92" customHeight="1" spans="1:14">
      <c r="A168" s="200"/>
      <c r="B168" s="201"/>
      <c r="C168" s="201"/>
      <c r="D168" s="201"/>
      <c r="E168" s="200"/>
      <c r="F168" s="201"/>
      <c r="G168" s="201"/>
      <c r="H168" s="201"/>
      <c r="I168" s="201"/>
      <c r="J168" s="201"/>
      <c r="K168" s="201"/>
      <c r="L168" s="201"/>
      <c r="M168" s="201"/>
      <c r="N168" s="201"/>
    </row>
    <row r="169" s="153" customFormat="1" ht="128" customHeight="1" spans="1:14">
      <c r="A169" s="173">
        <v>89</v>
      </c>
      <c r="B169" s="178" t="s">
        <v>3456</v>
      </c>
      <c r="C169" s="175"/>
      <c r="D169" s="175"/>
      <c r="E169" s="173" t="s">
        <v>3186</v>
      </c>
      <c r="F169" s="175"/>
      <c r="G169" s="171" t="s">
        <v>3457</v>
      </c>
      <c r="H169" s="172" t="s">
        <v>3458</v>
      </c>
      <c r="I169" s="175"/>
      <c r="J169" s="175"/>
      <c r="K169" s="175" t="s">
        <v>3459</v>
      </c>
      <c r="L169" s="175" t="s">
        <v>3460</v>
      </c>
      <c r="M169" s="179"/>
      <c r="N169" s="179"/>
    </row>
    <row r="170" s="153" customFormat="1" ht="409" customHeight="1" spans="1:14">
      <c r="A170" s="184">
        <v>90</v>
      </c>
      <c r="B170" s="178" t="s">
        <v>3461</v>
      </c>
      <c r="C170" s="178"/>
      <c r="D170" s="178"/>
      <c r="E170" s="184" t="s">
        <v>3186</v>
      </c>
      <c r="F170" s="178"/>
      <c r="G170" s="178" t="s">
        <v>3462</v>
      </c>
      <c r="H170" s="185" t="s">
        <v>3463</v>
      </c>
      <c r="I170" s="178"/>
      <c r="J170" s="178"/>
      <c r="K170" s="178" t="s">
        <v>3464</v>
      </c>
      <c r="L170" s="178" t="s">
        <v>3465</v>
      </c>
      <c r="M170" s="178"/>
      <c r="N170" s="178"/>
    </row>
    <row r="171" s="153" customFormat="1" ht="88" customHeight="1" spans="1:14">
      <c r="A171" s="186"/>
      <c r="B171" s="187"/>
      <c r="C171" s="187"/>
      <c r="D171" s="187"/>
      <c r="E171" s="186"/>
      <c r="F171" s="187"/>
      <c r="G171" s="187"/>
      <c r="H171" s="187"/>
      <c r="I171" s="187"/>
      <c r="J171" s="187"/>
      <c r="K171" s="187"/>
      <c r="L171" s="187"/>
      <c r="M171" s="187"/>
      <c r="N171" s="187"/>
    </row>
    <row r="172" s="153" customFormat="1" ht="107" customHeight="1" spans="1:14">
      <c r="A172" s="184">
        <v>91</v>
      </c>
      <c r="B172" s="178" t="s">
        <v>3466</v>
      </c>
      <c r="C172" s="175"/>
      <c r="D172" s="175"/>
      <c r="E172" s="173" t="s">
        <v>3186</v>
      </c>
      <c r="F172" s="175"/>
      <c r="G172" s="178" t="s">
        <v>3467</v>
      </c>
      <c r="H172" s="185" t="s">
        <v>3468</v>
      </c>
      <c r="I172" s="175"/>
      <c r="J172" s="175"/>
      <c r="K172" s="175" t="s">
        <v>3469</v>
      </c>
      <c r="L172" s="175" t="s">
        <v>3470</v>
      </c>
      <c r="M172" s="179"/>
      <c r="N172" s="179"/>
    </row>
    <row r="173" s="153" customFormat="1" ht="69" customHeight="1" spans="1:14">
      <c r="A173" s="200"/>
      <c r="B173" s="201"/>
      <c r="C173" s="175" t="s">
        <v>3471</v>
      </c>
      <c r="D173" s="175"/>
      <c r="E173" s="173" t="s">
        <v>3186</v>
      </c>
      <c r="F173" s="175"/>
      <c r="G173" s="171"/>
      <c r="H173" s="171"/>
      <c r="I173" s="175"/>
      <c r="J173" s="175"/>
      <c r="K173" s="175" t="s">
        <v>3472</v>
      </c>
      <c r="L173" s="175" t="s">
        <v>3473</v>
      </c>
      <c r="M173" s="179"/>
      <c r="N173" s="179"/>
    </row>
    <row r="174" s="153" customFormat="1" ht="204" customHeight="1" spans="1:14">
      <c r="A174" s="184">
        <v>92</v>
      </c>
      <c r="B174" s="178" t="s">
        <v>3474</v>
      </c>
      <c r="C174" s="203"/>
      <c r="D174" s="203"/>
      <c r="E174" s="204" t="s">
        <v>3186</v>
      </c>
      <c r="F174" s="203"/>
      <c r="G174" s="203" t="s">
        <v>3475</v>
      </c>
      <c r="H174" s="205" t="s">
        <v>3476</v>
      </c>
      <c r="I174" s="203"/>
      <c r="J174" s="203"/>
      <c r="K174" s="203" t="s">
        <v>3477</v>
      </c>
      <c r="L174" s="203" t="s">
        <v>3478</v>
      </c>
      <c r="M174" s="203" t="s">
        <v>3479</v>
      </c>
      <c r="N174" s="203" t="s">
        <v>3480</v>
      </c>
    </row>
    <row r="175" s="153" customFormat="1" ht="242" customHeight="1" spans="1:14">
      <c r="A175" s="186"/>
      <c r="B175" s="187"/>
      <c r="C175" s="208"/>
      <c r="D175" s="208"/>
      <c r="E175" s="209"/>
      <c r="F175" s="208"/>
      <c r="G175" s="208"/>
      <c r="H175" s="208"/>
      <c r="I175" s="208"/>
      <c r="J175" s="208"/>
      <c r="K175" s="208"/>
      <c r="L175" s="208"/>
      <c r="M175" s="208"/>
      <c r="N175" s="208"/>
    </row>
    <row r="176" s="153" customFormat="1" ht="162" customHeight="1" spans="1:14">
      <c r="A176" s="200"/>
      <c r="B176" s="187"/>
      <c r="C176" s="175" t="s">
        <v>3481</v>
      </c>
      <c r="D176" s="175"/>
      <c r="E176" s="173" t="s">
        <v>3186</v>
      </c>
      <c r="F176" s="175"/>
      <c r="G176" s="203" t="s">
        <v>3482</v>
      </c>
      <c r="H176" s="205" t="s">
        <v>3483</v>
      </c>
      <c r="I176" s="175"/>
      <c r="J176" s="175"/>
      <c r="K176" s="175" t="s">
        <v>3484</v>
      </c>
      <c r="L176" s="175" t="s">
        <v>3485</v>
      </c>
      <c r="M176" s="179"/>
      <c r="N176" s="179"/>
    </row>
    <row r="177" s="153" customFormat="1" ht="143" customHeight="1" spans="1:14">
      <c r="A177" s="184">
        <v>93</v>
      </c>
      <c r="B177" s="178" t="s">
        <v>3486</v>
      </c>
      <c r="C177" s="175"/>
      <c r="D177" s="175"/>
      <c r="E177" s="173" t="s">
        <v>3186</v>
      </c>
      <c r="F177" s="175"/>
      <c r="G177" s="171"/>
      <c r="H177" s="171"/>
      <c r="I177" s="175"/>
      <c r="J177" s="175"/>
      <c r="K177" s="175" t="s">
        <v>3487</v>
      </c>
      <c r="L177" s="175" t="s">
        <v>3488</v>
      </c>
      <c r="M177" s="179"/>
      <c r="N177" s="179"/>
    </row>
    <row r="178" s="153" customFormat="1" ht="54" customHeight="1" spans="1:14">
      <c r="A178" s="184">
        <v>94</v>
      </c>
      <c r="B178" s="178" t="s">
        <v>3489</v>
      </c>
      <c r="C178" s="175"/>
      <c r="D178" s="175"/>
      <c r="E178" s="173" t="s">
        <v>3490</v>
      </c>
      <c r="F178" s="175"/>
      <c r="G178" s="203" t="s">
        <v>3491</v>
      </c>
      <c r="H178" s="205" t="s">
        <v>3492</v>
      </c>
      <c r="I178" s="175"/>
      <c r="J178" s="175"/>
      <c r="K178" s="174" t="s">
        <v>3493</v>
      </c>
      <c r="L178" s="174" t="s">
        <v>3494</v>
      </c>
      <c r="M178" s="174" t="s">
        <v>3350</v>
      </c>
      <c r="N178" s="210" t="s">
        <v>3351</v>
      </c>
    </row>
    <row r="179" s="153" customFormat="1" ht="144" customHeight="1" spans="1:14">
      <c r="A179" s="184">
        <v>95</v>
      </c>
      <c r="B179" s="178" t="s">
        <v>3495</v>
      </c>
      <c r="C179" s="175"/>
      <c r="D179" s="175"/>
      <c r="E179" s="173" t="s">
        <v>3020</v>
      </c>
      <c r="F179" s="175"/>
      <c r="G179" s="171"/>
      <c r="H179" s="171"/>
      <c r="I179" s="175"/>
      <c r="J179" s="175"/>
      <c r="K179" s="175" t="s">
        <v>3496</v>
      </c>
      <c r="L179" s="175" t="s">
        <v>3497</v>
      </c>
      <c r="M179" s="174" t="s">
        <v>3350</v>
      </c>
      <c r="N179" s="210" t="s">
        <v>3351</v>
      </c>
    </row>
    <row r="180" s="153" customFormat="1" ht="175" customHeight="1" spans="1:14">
      <c r="A180" s="184">
        <v>96</v>
      </c>
      <c r="B180" s="178" t="s">
        <v>3498</v>
      </c>
      <c r="C180" s="175"/>
      <c r="D180" s="197"/>
      <c r="E180" s="173" t="s">
        <v>3186</v>
      </c>
      <c r="F180" s="175"/>
      <c r="G180" s="203" t="s">
        <v>3499</v>
      </c>
      <c r="H180" s="205" t="s">
        <v>3500</v>
      </c>
      <c r="I180" s="175"/>
      <c r="J180" s="175"/>
      <c r="K180" s="175" t="s">
        <v>3501</v>
      </c>
      <c r="L180" s="175" t="s">
        <v>3502</v>
      </c>
      <c r="M180" s="171" t="s">
        <v>3503</v>
      </c>
      <c r="N180" s="171" t="s">
        <v>3504</v>
      </c>
    </row>
    <row r="181" s="153" customFormat="1" ht="37.5" spans="1:14">
      <c r="A181" s="200"/>
      <c r="B181" s="201"/>
      <c r="C181" s="179"/>
      <c r="D181" s="175" t="s">
        <v>3505</v>
      </c>
      <c r="E181" s="173" t="s">
        <v>3186</v>
      </c>
      <c r="F181" s="175"/>
      <c r="G181" s="171"/>
      <c r="H181" s="171"/>
      <c r="I181" s="175"/>
      <c r="J181" s="175"/>
      <c r="K181" s="175"/>
      <c r="L181" s="175"/>
      <c r="M181" s="179"/>
      <c r="N181" s="179"/>
    </row>
    <row r="182" s="153" customFormat="1" ht="207" customHeight="1" spans="1:14">
      <c r="A182" s="184">
        <v>97</v>
      </c>
      <c r="B182" s="178" t="s">
        <v>3506</v>
      </c>
      <c r="C182" s="175"/>
      <c r="D182" s="175"/>
      <c r="E182" s="173" t="s">
        <v>3507</v>
      </c>
      <c r="F182" s="175"/>
      <c r="G182" s="175" t="s">
        <v>3508</v>
      </c>
      <c r="H182" s="176" t="s">
        <v>3509</v>
      </c>
      <c r="I182" s="175"/>
      <c r="J182" s="175"/>
      <c r="K182" s="175" t="s">
        <v>3510</v>
      </c>
      <c r="L182" s="175" t="s">
        <v>3511</v>
      </c>
      <c r="M182" s="175" t="s">
        <v>3512</v>
      </c>
      <c r="N182" s="175" t="s">
        <v>3513</v>
      </c>
    </row>
    <row r="183" s="153" customFormat="1" ht="133" customHeight="1" spans="1:14">
      <c r="A183" s="184">
        <v>98</v>
      </c>
      <c r="B183" s="178" t="s">
        <v>3514</v>
      </c>
      <c r="C183" s="178"/>
      <c r="D183" s="178"/>
      <c r="E183" s="184" t="s">
        <v>3507</v>
      </c>
      <c r="F183" s="178"/>
      <c r="G183" s="178" t="s">
        <v>3515</v>
      </c>
      <c r="H183" s="185" t="s">
        <v>3516</v>
      </c>
      <c r="I183" s="178"/>
      <c r="J183" s="178"/>
      <c r="K183" s="178" t="s">
        <v>3517</v>
      </c>
      <c r="L183" s="178" t="s">
        <v>3518</v>
      </c>
      <c r="M183" s="178" t="s">
        <v>3512</v>
      </c>
      <c r="N183" s="178" t="s">
        <v>3513</v>
      </c>
    </row>
    <row r="184" s="153" customFormat="1" ht="14" hidden="1" customHeight="1" spans="1:14">
      <c r="A184" s="186"/>
      <c r="B184" s="187"/>
      <c r="C184" s="187"/>
      <c r="D184" s="187"/>
      <c r="E184" s="186"/>
      <c r="F184" s="187"/>
      <c r="G184" s="187"/>
      <c r="H184" s="187"/>
      <c r="I184" s="187"/>
      <c r="J184" s="187"/>
      <c r="K184" s="187"/>
      <c r="L184" s="187"/>
      <c r="M184" s="187"/>
      <c r="N184" s="187"/>
    </row>
    <row r="185" s="153" customFormat="1" ht="13" customHeight="1" spans="1:14">
      <c r="A185" s="186"/>
      <c r="B185" s="187"/>
      <c r="C185" s="187"/>
      <c r="D185" s="187"/>
      <c r="E185" s="186"/>
      <c r="F185" s="187"/>
      <c r="G185" s="187"/>
      <c r="H185" s="187"/>
      <c r="I185" s="187"/>
      <c r="J185" s="187"/>
      <c r="K185" s="187"/>
      <c r="L185" s="187"/>
      <c r="M185" s="187"/>
      <c r="N185" s="187"/>
    </row>
    <row r="186" s="153" customFormat="1" ht="82" customHeight="1" spans="1:14">
      <c r="A186" s="184">
        <v>99</v>
      </c>
      <c r="B186" s="178" t="s">
        <v>3519</v>
      </c>
      <c r="C186" s="175"/>
      <c r="D186" s="175"/>
      <c r="E186" s="173" t="s">
        <v>3507</v>
      </c>
      <c r="F186" s="175"/>
      <c r="G186" s="171" t="s">
        <v>3520</v>
      </c>
      <c r="H186" s="172" t="s">
        <v>3521</v>
      </c>
      <c r="I186" s="175"/>
      <c r="J186" s="175"/>
      <c r="K186" s="213" t="s">
        <v>3522</v>
      </c>
      <c r="L186" s="214" t="s">
        <v>3523</v>
      </c>
      <c r="M186" s="179"/>
      <c r="N186" s="179"/>
    </row>
    <row r="187" s="153" customFormat="1" ht="59" customHeight="1" spans="1:14">
      <c r="A187" s="184">
        <v>100</v>
      </c>
      <c r="B187" s="178" t="s">
        <v>3524</v>
      </c>
      <c r="C187" s="175"/>
      <c r="D187" s="175"/>
      <c r="E187" s="173" t="s">
        <v>3507</v>
      </c>
      <c r="F187" s="175"/>
      <c r="G187" s="171"/>
      <c r="H187" s="171"/>
      <c r="I187" s="175"/>
      <c r="J187" s="175"/>
      <c r="K187" s="175" t="s">
        <v>3525</v>
      </c>
      <c r="L187" s="175" t="s">
        <v>3526</v>
      </c>
      <c r="M187" s="179"/>
      <c r="N187" s="179"/>
    </row>
    <row r="188" s="153" customFormat="1" ht="334" customHeight="1" spans="1:14">
      <c r="A188" s="184">
        <v>101</v>
      </c>
      <c r="B188" s="178" t="s">
        <v>3527</v>
      </c>
      <c r="C188" s="175"/>
      <c r="D188" s="175"/>
      <c r="E188" s="173" t="s">
        <v>3507</v>
      </c>
      <c r="F188" s="175"/>
      <c r="G188" s="171" t="s">
        <v>3528</v>
      </c>
      <c r="H188" s="172" t="s">
        <v>3529</v>
      </c>
      <c r="I188" s="175"/>
      <c r="J188" s="175"/>
      <c r="K188" s="175" t="s">
        <v>3530</v>
      </c>
      <c r="L188" s="175" t="s">
        <v>3531</v>
      </c>
      <c r="M188" s="175" t="s">
        <v>3532</v>
      </c>
      <c r="N188" s="175" t="s">
        <v>3533</v>
      </c>
    </row>
    <row r="189" s="153" customFormat="1" ht="256" customHeight="1" spans="1:14">
      <c r="A189" s="184">
        <v>102</v>
      </c>
      <c r="B189" s="178" t="s">
        <v>3534</v>
      </c>
      <c r="C189" s="178"/>
      <c r="D189" s="178"/>
      <c r="E189" s="184" t="s">
        <v>3507</v>
      </c>
      <c r="F189" s="178"/>
      <c r="G189" s="178" t="s">
        <v>3535</v>
      </c>
      <c r="H189" s="185" t="s">
        <v>3536</v>
      </c>
      <c r="I189" s="178"/>
      <c r="J189" s="178"/>
      <c r="K189" s="178" t="s">
        <v>3537</v>
      </c>
      <c r="L189" s="178" t="s">
        <v>3538</v>
      </c>
      <c r="M189" s="178" t="s">
        <v>3539</v>
      </c>
      <c r="N189" s="178" t="s">
        <v>3540</v>
      </c>
    </row>
    <row r="190" s="153" customFormat="1" ht="256" customHeight="1" spans="1:14">
      <c r="A190" s="186"/>
      <c r="B190" s="187"/>
      <c r="C190" s="187"/>
      <c r="D190" s="187"/>
      <c r="E190" s="186"/>
      <c r="F190" s="187"/>
      <c r="G190" s="187"/>
      <c r="H190" s="187"/>
      <c r="I190" s="187"/>
      <c r="J190" s="187"/>
      <c r="K190" s="187"/>
      <c r="L190" s="187"/>
      <c r="M190" s="187"/>
      <c r="N190" s="187"/>
    </row>
    <row r="191" s="153" customFormat="1" ht="409" customHeight="1" spans="1:14">
      <c r="A191" s="184">
        <v>103</v>
      </c>
      <c r="B191" s="178" t="s">
        <v>3541</v>
      </c>
      <c r="C191" s="178"/>
      <c r="D191" s="178"/>
      <c r="E191" s="184" t="s">
        <v>3507</v>
      </c>
      <c r="F191" s="178"/>
      <c r="G191" s="178" t="s">
        <v>3542</v>
      </c>
      <c r="H191" s="185" t="s">
        <v>3543</v>
      </c>
      <c r="I191" s="178"/>
      <c r="J191" s="178"/>
      <c r="K191" s="178" t="s">
        <v>3544</v>
      </c>
      <c r="L191" s="178" t="s">
        <v>3545</v>
      </c>
      <c r="M191" s="178"/>
      <c r="N191" s="178"/>
    </row>
    <row r="192" s="153" customFormat="1" ht="181" customHeight="1" spans="1:14">
      <c r="A192" s="186"/>
      <c r="B192" s="187"/>
      <c r="C192" s="187"/>
      <c r="D192" s="187"/>
      <c r="E192" s="186"/>
      <c r="F192" s="187"/>
      <c r="G192" s="187"/>
      <c r="H192" s="187"/>
      <c r="I192" s="187"/>
      <c r="J192" s="187"/>
      <c r="K192" s="187"/>
      <c r="L192" s="187"/>
      <c r="M192" s="187"/>
      <c r="N192" s="187"/>
    </row>
    <row r="193" s="153" customFormat="1" ht="409" customHeight="1" spans="1:14">
      <c r="A193" s="184">
        <v>104</v>
      </c>
      <c r="B193" s="178" t="s">
        <v>3546</v>
      </c>
      <c r="C193" s="178"/>
      <c r="D193" s="178"/>
      <c r="E193" s="184" t="s">
        <v>3507</v>
      </c>
      <c r="F193" s="178"/>
      <c r="G193" s="178" t="s">
        <v>3547</v>
      </c>
      <c r="H193" s="185" t="s">
        <v>3548</v>
      </c>
      <c r="I193" s="178"/>
      <c r="J193" s="178"/>
      <c r="K193" s="178" t="s">
        <v>3549</v>
      </c>
      <c r="L193" s="178" t="s">
        <v>3550</v>
      </c>
      <c r="M193" s="178"/>
      <c r="N193" s="178"/>
    </row>
    <row r="194" s="153" customFormat="1" ht="228" customHeight="1" spans="1:14">
      <c r="A194" s="186"/>
      <c r="B194" s="187"/>
      <c r="C194" s="187"/>
      <c r="D194" s="187"/>
      <c r="E194" s="186"/>
      <c r="F194" s="187"/>
      <c r="G194" s="187"/>
      <c r="H194" s="187"/>
      <c r="I194" s="187"/>
      <c r="J194" s="187"/>
      <c r="K194" s="187"/>
      <c r="L194" s="187"/>
      <c r="M194" s="187"/>
      <c r="N194" s="187"/>
    </row>
    <row r="195" s="153" customFormat="1" ht="336" customHeight="1" spans="1:14">
      <c r="A195" s="184">
        <v>105</v>
      </c>
      <c r="B195" s="178" t="s">
        <v>3551</v>
      </c>
      <c r="C195" s="178"/>
      <c r="D195" s="178"/>
      <c r="E195" s="184" t="s">
        <v>3507</v>
      </c>
      <c r="F195" s="178"/>
      <c r="G195" s="178" t="s">
        <v>3552</v>
      </c>
      <c r="H195" s="185" t="s">
        <v>3553</v>
      </c>
      <c r="I195" s="178"/>
      <c r="J195" s="178"/>
      <c r="K195" s="178" t="s">
        <v>3554</v>
      </c>
      <c r="L195" s="178" t="s">
        <v>3555</v>
      </c>
      <c r="M195" s="178" t="s">
        <v>3350</v>
      </c>
      <c r="N195" s="178" t="s">
        <v>3351</v>
      </c>
    </row>
    <row r="196" s="153" customFormat="1" ht="29" customHeight="1" spans="1:14">
      <c r="A196" s="186"/>
      <c r="B196" s="187"/>
      <c r="C196" s="187"/>
      <c r="D196" s="187"/>
      <c r="E196" s="186"/>
      <c r="F196" s="187"/>
      <c r="G196" s="187"/>
      <c r="H196" s="187"/>
      <c r="I196" s="187"/>
      <c r="J196" s="187"/>
      <c r="K196" s="187"/>
      <c r="L196" s="187"/>
      <c r="M196" s="187"/>
      <c r="N196" s="187"/>
    </row>
    <row r="197" s="153" customFormat="1" ht="15.75" spans="1:14">
      <c r="A197" s="184">
        <v>106</v>
      </c>
      <c r="B197" s="178" t="s">
        <v>3556</v>
      </c>
      <c r="C197" s="178"/>
      <c r="D197" s="178"/>
      <c r="E197" s="184" t="s">
        <v>3020</v>
      </c>
      <c r="F197" s="178" t="s">
        <v>3557</v>
      </c>
      <c r="G197" s="178" t="s">
        <v>3558</v>
      </c>
      <c r="H197" s="185" t="s">
        <v>3559</v>
      </c>
      <c r="I197" s="178"/>
      <c r="J197" s="178"/>
      <c r="K197" s="178" t="s">
        <v>3560</v>
      </c>
      <c r="L197" s="178" t="s">
        <v>3561</v>
      </c>
      <c r="M197" s="178"/>
      <c r="N197" s="178"/>
    </row>
    <row r="198" s="153" customFormat="1" ht="399" customHeight="1" spans="1:14">
      <c r="A198" s="186"/>
      <c r="B198" s="187"/>
      <c r="C198" s="187"/>
      <c r="D198" s="187"/>
      <c r="E198" s="186"/>
      <c r="F198" s="187"/>
      <c r="G198" s="187"/>
      <c r="H198" s="187"/>
      <c r="I198" s="187"/>
      <c r="J198" s="187"/>
      <c r="K198" s="187"/>
      <c r="L198" s="187"/>
      <c r="M198" s="187"/>
      <c r="N198" s="187"/>
    </row>
    <row r="199" s="153" customFormat="1" ht="244" customHeight="1" spans="1:14">
      <c r="A199" s="186"/>
      <c r="B199" s="187"/>
      <c r="C199" s="187"/>
      <c r="D199" s="187"/>
      <c r="E199" s="186"/>
      <c r="F199" s="187"/>
      <c r="G199" s="187"/>
      <c r="H199" s="187"/>
      <c r="I199" s="187"/>
      <c r="J199" s="187"/>
      <c r="K199" s="187"/>
      <c r="L199" s="187"/>
      <c r="M199" s="187"/>
      <c r="N199" s="187"/>
    </row>
    <row r="200" s="153" customFormat="1" ht="249" customHeight="1" spans="1:14">
      <c r="A200" s="184">
        <v>107</v>
      </c>
      <c r="B200" s="178" t="s">
        <v>3562</v>
      </c>
      <c r="C200" s="178"/>
      <c r="D200" s="178"/>
      <c r="E200" s="184" t="s">
        <v>3020</v>
      </c>
      <c r="F200" s="178" t="s">
        <v>3563</v>
      </c>
      <c r="G200" s="178" t="s">
        <v>3134</v>
      </c>
      <c r="H200" s="185" t="s">
        <v>3135</v>
      </c>
      <c r="I200" s="178"/>
      <c r="J200" s="178"/>
      <c r="K200" s="178" t="s">
        <v>3560</v>
      </c>
      <c r="L200" s="178" t="s">
        <v>3561</v>
      </c>
      <c r="M200" s="178"/>
      <c r="N200" s="178"/>
    </row>
    <row r="201" s="153" customFormat="1" ht="250" customHeight="1" spans="1:14">
      <c r="A201" s="186"/>
      <c r="B201" s="187"/>
      <c r="C201" s="187"/>
      <c r="D201" s="187"/>
      <c r="E201" s="186"/>
      <c r="F201" s="187"/>
      <c r="G201" s="187"/>
      <c r="H201" s="187"/>
      <c r="I201" s="187"/>
      <c r="J201" s="187"/>
      <c r="K201" s="187"/>
      <c r="L201" s="187"/>
      <c r="M201" s="187"/>
      <c r="N201" s="187"/>
    </row>
    <row r="202" s="153" customFormat="1" ht="124" customHeight="1" spans="1:14">
      <c r="A202" s="186"/>
      <c r="B202" s="187"/>
      <c r="C202" s="187"/>
      <c r="D202" s="187"/>
      <c r="E202" s="186"/>
      <c r="F202" s="187"/>
      <c r="G202" s="187"/>
      <c r="H202" s="187"/>
      <c r="I202" s="187"/>
      <c r="J202" s="187"/>
      <c r="K202" s="187"/>
      <c r="L202" s="187"/>
      <c r="M202" s="187"/>
      <c r="N202" s="187"/>
    </row>
    <row r="203" s="153" customFormat="1" ht="102" customHeight="1" spans="1:14">
      <c r="A203" s="184">
        <v>108</v>
      </c>
      <c r="B203" s="178" t="s">
        <v>3564</v>
      </c>
      <c r="C203" s="175"/>
      <c r="D203" s="175"/>
      <c r="E203" s="173" t="s">
        <v>3004</v>
      </c>
      <c r="F203" s="174" t="s">
        <v>3565</v>
      </c>
      <c r="G203" s="171" t="s">
        <v>3566</v>
      </c>
      <c r="H203" s="172" t="s">
        <v>3567</v>
      </c>
      <c r="I203" s="175"/>
      <c r="J203" s="175"/>
      <c r="K203" s="175" t="s">
        <v>3568</v>
      </c>
      <c r="L203" s="175" t="s">
        <v>3569</v>
      </c>
      <c r="M203" s="179"/>
      <c r="N203" s="179"/>
    </row>
    <row r="204" s="153" customFormat="1" ht="100" customHeight="1" spans="1:14">
      <c r="A204" s="173">
        <v>109</v>
      </c>
      <c r="B204" s="174" t="s">
        <v>3570</v>
      </c>
      <c r="C204" s="175"/>
      <c r="D204" s="175"/>
      <c r="E204" s="173" t="s">
        <v>3020</v>
      </c>
      <c r="F204" s="175"/>
      <c r="G204" s="171"/>
      <c r="H204" s="171"/>
      <c r="I204" s="175"/>
      <c r="J204" s="175"/>
      <c r="K204" s="175" t="s">
        <v>3571</v>
      </c>
      <c r="L204" s="175" t="s">
        <v>3572</v>
      </c>
      <c r="M204" s="179"/>
      <c r="N204" s="179"/>
    </row>
  </sheetData>
  <mergeCells count="498">
    <mergeCell ref="A2:N2"/>
    <mergeCell ref="G3:J3"/>
    <mergeCell ref="K3:N3"/>
    <mergeCell ref="G4:H4"/>
    <mergeCell ref="I4:J4"/>
    <mergeCell ref="K4:L4"/>
    <mergeCell ref="M4:N4"/>
    <mergeCell ref="A3:A5"/>
    <mergeCell ref="A16:A17"/>
    <mergeCell ref="A20:A21"/>
    <mergeCell ref="A22:A23"/>
    <mergeCell ref="A26:A27"/>
    <mergeCell ref="A28:A29"/>
    <mergeCell ref="A32:A33"/>
    <mergeCell ref="A34:A35"/>
    <mergeCell ref="A40:A43"/>
    <mergeCell ref="A44:A47"/>
    <mergeCell ref="A50:A51"/>
    <mergeCell ref="A52:A53"/>
    <mergeCell ref="A54:A56"/>
    <mergeCell ref="A57:A58"/>
    <mergeCell ref="A59:A60"/>
    <mergeCell ref="A61:A62"/>
    <mergeCell ref="A63:A64"/>
    <mergeCell ref="A65:A66"/>
    <mergeCell ref="A67:A68"/>
    <mergeCell ref="A75:A77"/>
    <mergeCell ref="A78:A81"/>
    <mergeCell ref="A86:A91"/>
    <mergeCell ref="A96:A106"/>
    <mergeCell ref="A107:A108"/>
    <mergeCell ref="A109:A110"/>
    <mergeCell ref="A111:A112"/>
    <mergeCell ref="A115:A117"/>
    <mergeCell ref="A122:A126"/>
    <mergeCell ref="A127:A128"/>
    <mergeCell ref="A131:A133"/>
    <mergeCell ref="A134:A135"/>
    <mergeCell ref="A144:A145"/>
    <mergeCell ref="A146:A153"/>
    <mergeCell ref="A155:A160"/>
    <mergeCell ref="A167:A168"/>
    <mergeCell ref="A170:A171"/>
    <mergeCell ref="A172:A173"/>
    <mergeCell ref="A174:A176"/>
    <mergeCell ref="A180:A181"/>
    <mergeCell ref="A183:A185"/>
    <mergeCell ref="A189:A190"/>
    <mergeCell ref="A191:A192"/>
    <mergeCell ref="A193:A194"/>
    <mergeCell ref="A195:A196"/>
    <mergeCell ref="A197:A199"/>
    <mergeCell ref="A200:A202"/>
    <mergeCell ref="B3:B5"/>
    <mergeCell ref="B16:B17"/>
    <mergeCell ref="B20:B21"/>
    <mergeCell ref="B22:B23"/>
    <mergeCell ref="B26:B27"/>
    <mergeCell ref="B28:B29"/>
    <mergeCell ref="B32:B33"/>
    <mergeCell ref="B34:B35"/>
    <mergeCell ref="B37:B38"/>
    <mergeCell ref="B40:B43"/>
    <mergeCell ref="B44:B47"/>
    <mergeCell ref="B50:B51"/>
    <mergeCell ref="B52:B53"/>
    <mergeCell ref="B54:B56"/>
    <mergeCell ref="B57:B58"/>
    <mergeCell ref="B59:B60"/>
    <mergeCell ref="B61:B62"/>
    <mergeCell ref="B63:B64"/>
    <mergeCell ref="B65:B66"/>
    <mergeCell ref="B67:B68"/>
    <mergeCell ref="B75:B77"/>
    <mergeCell ref="B78:B81"/>
    <mergeCell ref="B86:B95"/>
    <mergeCell ref="B96:B106"/>
    <mergeCell ref="B107:B108"/>
    <mergeCell ref="B109:B110"/>
    <mergeCell ref="B111:B112"/>
    <mergeCell ref="B115:B117"/>
    <mergeCell ref="B122:B126"/>
    <mergeCell ref="B127:B128"/>
    <mergeCell ref="B131:B133"/>
    <mergeCell ref="B134:B135"/>
    <mergeCell ref="B144:B145"/>
    <mergeCell ref="B146:B153"/>
    <mergeCell ref="B155:B160"/>
    <mergeCell ref="B167:B168"/>
    <mergeCell ref="B170:B171"/>
    <mergeCell ref="B172:B173"/>
    <mergeCell ref="B174:B176"/>
    <mergeCell ref="B180:B181"/>
    <mergeCell ref="B183:B185"/>
    <mergeCell ref="B189:B190"/>
    <mergeCell ref="B191:B192"/>
    <mergeCell ref="B193:B194"/>
    <mergeCell ref="B195:B196"/>
    <mergeCell ref="B197:B199"/>
    <mergeCell ref="B200:B202"/>
    <mergeCell ref="C3:C5"/>
    <mergeCell ref="C16:C17"/>
    <mergeCell ref="C20:C21"/>
    <mergeCell ref="C22:C23"/>
    <mergeCell ref="C26:C27"/>
    <mergeCell ref="C28:C29"/>
    <mergeCell ref="C32:C33"/>
    <mergeCell ref="C34:C35"/>
    <mergeCell ref="C40:C43"/>
    <mergeCell ref="C44:C47"/>
    <mergeCell ref="C75:C77"/>
    <mergeCell ref="C78:C81"/>
    <mergeCell ref="C86:C90"/>
    <mergeCell ref="C91:C94"/>
    <mergeCell ref="C96:C101"/>
    <mergeCell ref="C102:C105"/>
    <mergeCell ref="C109:C110"/>
    <mergeCell ref="C111:C112"/>
    <mergeCell ref="C115:C117"/>
    <mergeCell ref="C122:C126"/>
    <mergeCell ref="C131:C133"/>
    <mergeCell ref="C144:C145"/>
    <mergeCell ref="C146:C153"/>
    <mergeCell ref="C155:C160"/>
    <mergeCell ref="C167:C168"/>
    <mergeCell ref="C170:C171"/>
    <mergeCell ref="C174:C175"/>
    <mergeCell ref="C183:C185"/>
    <mergeCell ref="C189:C190"/>
    <mergeCell ref="C191:C192"/>
    <mergeCell ref="C193:C194"/>
    <mergeCell ref="C195:C196"/>
    <mergeCell ref="C197:C199"/>
    <mergeCell ref="C200:C202"/>
    <mergeCell ref="D3:D5"/>
    <mergeCell ref="D16:D17"/>
    <mergeCell ref="D20:D21"/>
    <mergeCell ref="D22:D23"/>
    <mergeCell ref="D26:D27"/>
    <mergeCell ref="D28:D29"/>
    <mergeCell ref="D32:D33"/>
    <mergeCell ref="D34:D35"/>
    <mergeCell ref="D40:D43"/>
    <mergeCell ref="D44:D47"/>
    <mergeCell ref="D75:D77"/>
    <mergeCell ref="D78:D81"/>
    <mergeCell ref="D86:D90"/>
    <mergeCell ref="D91:D94"/>
    <mergeCell ref="D96:D101"/>
    <mergeCell ref="D102:D105"/>
    <mergeCell ref="D109:D110"/>
    <mergeCell ref="D111:D112"/>
    <mergeCell ref="D115:D117"/>
    <mergeCell ref="D122:D126"/>
    <mergeCell ref="D131:D133"/>
    <mergeCell ref="D144:D145"/>
    <mergeCell ref="D146:D153"/>
    <mergeCell ref="D155:D160"/>
    <mergeCell ref="D167:D168"/>
    <mergeCell ref="D170:D171"/>
    <mergeCell ref="D174:D175"/>
    <mergeCell ref="D183:D185"/>
    <mergeCell ref="D189:D190"/>
    <mergeCell ref="D191:D192"/>
    <mergeCell ref="D193:D194"/>
    <mergeCell ref="D195:D196"/>
    <mergeCell ref="D197:D199"/>
    <mergeCell ref="D200:D202"/>
    <mergeCell ref="E3:E5"/>
    <mergeCell ref="E16:E17"/>
    <mergeCell ref="E20:E21"/>
    <mergeCell ref="E22:E23"/>
    <mergeCell ref="E26:E27"/>
    <mergeCell ref="E28:E29"/>
    <mergeCell ref="E32:E33"/>
    <mergeCell ref="E34:E35"/>
    <mergeCell ref="E40:E43"/>
    <mergeCell ref="E44:E47"/>
    <mergeCell ref="E75:E77"/>
    <mergeCell ref="E78:E81"/>
    <mergeCell ref="E86:E90"/>
    <mergeCell ref="E91:E94"/>
    <mergeCell ref="E96:E101"/>
    <mergeCell ref="E102:E105"/>
    <mergeCell ref="E109:E110"/>
    <mergeCell ref="E111:E112"/>
    <mergeCell ref="E115:E117"/>
    <mergeCell ref="E122:E126"/>
    <mergeCell ref="E131:E133"/>
    <mergeCell ref="E144:E145"/>
    <mergeCell ref="E146:E153"/>
    <mergeCell ref="E155:E160"/>
    <mergeCell ref="E167:E168"/>
    <mergeCell ref="E170:E171"/>
    <mergeCell ref="E174:E175"/>
    <mergeCell ref="E183:E185"/>
    <mergeCell ref="E189:E190"/>
    <mergeCell ref="E191:E192"/>
    <mergeCell ref="E193:E194"/>
    <mergeCell ref="E195:E196"/>
    <mergeCell ref="E197:E199"/>
    <mergeCell ref="E200:E202"/>
    <mergeCell ref="F3:F5"/>
    <mergeCell ref="F16:F17"/>
    <mergeCell ref="F20:F21"/>
    <mergeCell ref="F22:F23"/>
    <mergeCell ref="F26:F27"/>
    <mergeCell ref="F28:F29"/>
    <mergeCell ref="F32:F33"/>
    <mergeCell ref="F34:F35"/>
    <mergeCell ref="F40:F43"/>
    <mergeCell ref="F44:F47"/>
    <mergeCell ref="F75:F77"/>
    <mergeCell ref="F78:F81"/>
    <mergeCell ref="F86:F90"/>
    <mergeCell ref="F91:F94"/>
    <mergeCell ref="F96:F101"/>
    <mergeCell ref="F102:F105"/>
    <mergeCell ref="F109:F110"/>
    <mergeCell ref="F111:F112"/>
    <mergeCell ref="F115:F117"/>
    <mergeCell ref="F122:F126"/>
    <mergeCell ref="F131:F133"/>
    <mergeCell ref="F144:F145"/>
    <mergeCell ref="F146:F153"/>
    <mergeCell ref="F155:F160"/>
    <mergeCell ref="F167:F168"/>
    <mergeCell ref="F170:F171"/>
    <mergeCell ref="F174:F175"/>
    <mergeCell ref="F183:F185"/>
    <mergeCell ref="F189:F190"/>
    <mergeCell ref="F191:F192"/>
    <mergeCell ref="F193:F194"/>
    <mergeCell ref="F195:F196"/>
    <mergeCell ref="F197:F199"/>
    <mergeCell ref="F200:F202"/>
    <mergeCell ref="G16:G17"/>
    <mergeCell ref="G20:G21"/>
    <mergeCell ref="G22:G23"/>
    <mergeCell ref="G26:G27"/>
    <mergeCell ref="G28:G29"/>
    <mergeCell ref="G32:G33"/>
    <mergeCell ref="G34:G35"/>
    <mergeCell ref="G40:G43"/>
    <mergeCell ref="G44:G47"/>
    <mergeCell ref="G75:G77"/>
    <mergeCell ref="G78:G81"/>
    <mergeCell ref="G86:G90"/>
    <mergeCell ref="G91:G94"/>
    <mergeCell ref="G96:G101"/>
    <mergeCell ref="G102:G105"/>
    <mergeCell ref="G109:G110"/>
    <mergeCell ref="G111:G112"/>
    <mergeCell ref="G115:G117"/>
    <mergeCell ref="G122:G126"/>
    <mergeCell ref="G131:G133"/>
    <mergeCell ref="G146:G153"/>
    <mergeCell ref="G155:G160"/>
    <mergeCell ref="G167:G168"/>
    <mergeCell ref="G170:G171"/>
    <mergeCell ref="G174:G175"/>
    <mergeCell ref="G183:G185"/>
    <mergeCell ref="G189:G190"/>
    <mergeCell ref="G191:G192"/>
    <mergeCell ref="G193:G194"/>
    <mergeCell ref="G195:G196"/>
    <mergeCell ref="G197:G199"/>
    <mergeCell ref="G200:G202"/>
    <mergeCell ref="H16:H17"/>
    <mergeCell ref="H20:H21"/>
    <mergeCell ref="H22:H23"/>
    <mergeCell ref="H26:H27"/>
    <mergeCell ref="H28:H29"/>
    <mergeCell ref="H32:H33"/>
    <mergeCell ref="H34:H35"/>
    <mergeCell ref="H40:H43"/>
    <mergeCell ref="H44:H47"/>
    <mergeCell ref="H75:H77"/>
    <mergeCell ref="H78:H81"/>
    <mergeCell ref="H86:H90"/>
    <mergeCell ref="H91:H94"/>
    <mergeCell ref="H96:H101"/>
    <mergeCell ref="H102:H105"/>
    <mergeCell ref="H109:H110"/>
    <mergeCell ref="H111:H112"/>
    <mergeCell ref="H115:H117"/>
    <mergeCell ref="H122:H126"/>
    <mergeCell ref="H131:H133"/>
    <mergeCell ref="H146:H153"/>
    <mergeCell ref="H155:H160"/>
    <mergeCell ref="H167:H168"/>
    <mergeCell ref="H170:H171"/>
    <mergeCell ref="H174:H175"/>
    <mergeCell ref="H183:H185"/>
    <mergeCell ref="H189:H190"/>
    <mergeCell ref="H191:H192"/>
    <mergeCell ref="H193:H194"/>
    <mergeCell ref="H195:H196"/>
    <mergeCell ref="H197:H199"/>
    <mergeCell ref="H200:H202"/>
    <mergeCell ref="I16:I17"/>
    <mergeCell ref="I20:I21"/>
    <mergeCell ref="I22:I23"/>
    <mergeCell ref="I26:I27"/>
    <mergeCell ref="I28:I29"/>
    <mergeCell ref="I32:I33"/>
    <mergeCell ref="I34:I35"/>
    <mergeCell ref="I40:I43"/>
    <mergeCell ref="I44:I47"/>
    <mergeCell ref="I75:I77"/>
    <mergeCell ref="I78:I81"/>
    <mergeCell ref="I86:I90"/>
    <mergeCell ref="I91:I94"/>
    <mergeCell ref="I96:I101"/>
    <mergeCell ref="I102:I105"/>
    <mergeCell ref="I109:I110"/>
    <mergeCell ref="I111:I112"/>
    <mergeCell ref="I115:I117"/>
    <mergeCell ref="I122:I126"/>
    <mergeCell ref="I131:I133"/>
    <mergeCell ref="I144:I145"/>
    <mergeCell ref="I146:I153"/>
    <mergeCell ref="I155:I160"/>
    <mergeCell ref="I167:I168"/>
    <mergeCell ref="I170:I171"/>
    <mergeCell ref="I174:I175"/>
    <mergeCell ref="I183:I185"/>
    <mergeCell ref="I189:I190"/>
    <mergeCell ref="I191:I192"/>
    <mergeCell ref="I193:I194"/>
    <mergeCell ref="I195:I196"/>
    <mergeCell ref="I197:I199"/>
    <mergeCell ref="I200:I202"/>
    <mergeCell ref="J16:J17"/>
    <mergeCell ref="J20:J21"/>
    <mergeCell ref="J22:J23"/>
    <mergeCell ref="J26:J27"/>
    <mergeCell ref="J28:J29"/>
    <mergeCell ref="J32:J33"/>
    <mergeCell ref="J34:J35"/>
    <mergeCell ref="J40:J43"/>
    <mergeCell ref="J44:J47"/>
    <mergeCell ref="J75:J77"/>
    <mergeCell ref="J78:J81"/>
    <mergeCell ref="J86:J90"/>
    <mergeCell ref="J91:J94"/>
    <mergeCell ref="J96:J101"/>
    <mergeCell ref="J102:J105"/>
    <mergeCell ref="J109:J110"/>
    <mergeCell ref="J111:J112"/>
    <mergeCell ref="J115:J117"/>
    <mergeCell ref="J122:J126"/>
    <mergeCell ref="J131:J133"/>
    <mergeCell ref="J144:J145"/>
    <mergeCell ref="J146:J153"/>
    <mergeCell ref="J155:J160"/>
    <mergeCell ref="J167:J168"/>
    <mergeCell ref="J170:J171"/>
    <mergeCell ref="J174:J175"/>
    <mergeCell ref="J183:J185"/>
    <mergeCell ref="J189:J190"/>
    <mergeCell ref="J191:J192"/>
    <mergeCell ref="J193:J194"/>
    <mergeCell ref="J195:J196"/>
    <mergeCell ref="J197:J199"/>
    <mergeCell ref="J200:J202"/>
    <mergeCell ref="K16:K17"/>
    <mergeCell ref="K20:K21"/>
    <mergeCell ref="K22:K23"/>
    <mergeCell ref="K26:K27"/>
    <mergeCell ref="K28:K29"/>
    <mergeCell ref="K32:K33"/>
    <mergeCell ref="K34:K35"/>
    <mergeCell ref="K40:K43"/>
    <mergeCell ref="K44:K47"/>
    <mergeCell ref="K75:K77"/>
    <mergeCell ref="K78:K81"/>
    <mergeCell ref="K86:K90"/>
    <mergeCell ref="K91:K94"/>
    <mergeCell ref="K96:K101"/>
    <mergeCell ref="K102:K105"/>
    <mergeCell ref="K109:K110"/>
    <mergeCell ref="K111:K112"/>
    <mergeCell ref="K115:K117"/>
    <mergeCell ref="K122:K126"/>
    <mergeCell ref="K131:K133"/>
    <mergeCell ref="K144:K145"/>
    <mergeCell ref="K146:K153"/>
    <mergeCell ref="K155:K160"/>
    <mergeCell ref="K167:K168"/>
    <mergeCell ref="K170:K171"/>
    <mergeCell ref="K174:K175"/>
    <mergeCell ref="K183:K185"/>
    <mergeCell ref="K189:K190"/>
    <mergeCell ref="K191:K192"/>
    <mergeCell ref="K193:K194"/>
    <mergeCell ref="K195:K196"/>
    <mergeCell ref="K197:K199"/>
    <mergeCell ref="K200:K202"/>
    <mergeCell ref="L16:L17"/>
    <mergeCell ref="L20:L21"/>
    <mergeCell ref="L22:L23"/>
    <mergeCell ref="L26:L27"/>
    <mergeCell ref="L28:L29"/>
    <mergeCell ref="L32:L33"/>
    <mergeCell ref="L34:L35"/>
    <mergeCell ref="L40:L43"/>
    <mergeCell ref="L44:L47"/>
    <mergeCell ref="L75:L77"/>
    <mergeCell ref="L78:L81"/>
    <mergeCell ref="L86:L90"/>
    <mergeCell ref="L91:L94"/>
    <mergeCell ref="L96:L101"/>
    <mergeCell ref="L102:L105"/>
    <mergeCell ref="L109:L110"/>
    <mergeCell ref="L111:L112"/>
    <mergeCell ref="L115:L117"/>
    <mergeCell ref="L122:L126"/>
    <mergeCell ref="L131:L133"/>
    <mergeCell ref="L144:L145"/>
    <mergeCell ref="L146:L153"/>
    <mergeCell ref="L155:L160"/>
    <mergeCell ref="L167:L168"/>
    <mergeCell ref="L170:L171"/>
    <mergeCell ref="L174:L175"/>
    <mergeCell ref="L183:L185"/>
    <mergeCell ref="L189:L190"/>
    <mergeCell ref="L191:L192"/>
    <mergeCell ref="L193:L194"/>
    <mergeCell ref="L195:L196"/>
    <mergeCell ref="L197:L199"/>
    <mergeCell ref="L200:L202"/>
    <mergeCell ref="M16:M17"/>
    <mergeCell ref="M20:M21"/>
    <mergeCell ref="M22:M23"/>
    <mergeCell ref="M26:M27"/>
    <mergeCell ref="M28:M29"/>
    <mergeCell ref="M32:M33"/>
    <mergeCell ref="M34:M35"/>
    <mergeCell ref="M40:M43"/>
    <mergeCell ref="M44:M47"/>
    <mergeCell ref="M75:M77"/>
    <mergeCell ref="M78:M81"/>
    <mergeCell ref="M86:M90"/>
    <mergeCell ref="M91:M94"/>
    <mergeCell ref="M96:M101"/>
    <mergeCell ref="M102:M105"/>
    <mergeCell ref="M109:M110"/>
    <mergeCell ref="M111:M112"/>
    <mergeCell ref="M115:M117"/>
    <mergeCell ref="M122:M126"/>
    <mergeCell ref="M131:M133"/>
    <mergeCell ref="M144:M145"/>
    <mergeCell ref="M146:M153"/>
    <mergeCell ref="M155:M160"/>
    <mergeCell ref="M167:M168"/>
    <mergeCell ref="M170:M171"/>
    <mergeCell ref="M174:M175"/>
    <mergeCell ref="M183:M185"/>
    <mergeCell ref="M189:M190"/>
    <mergeCell ref="M191:M192"/>
    <mergeCell ref="M193:M194"/>
    <mergeCell ref="M195:M196"/>
    <mergeCell ref="M197:M199"/>
    <mergeCell ref="M200:M202"/>
    <mergeCell ref="N16:N17"/>
    <mergeCell ref="N20:N21"/>
    <mergeCell ref="N22:N23"/>
    <mergeCell ref="N26:N27"/>
    <mergeCell ref="N28:N29"/>
    <mergeCell ref="N32:N33"/>
    <mergeCell ref="N34:N35"/>
    <mergeCell ref="N40:N43"/>
    <mergeCell ref="N44:N47"/>
    <mergeCell ref="N75:N77"/>
    <mergeCell ref="N78:N81"/>
    <mergeCell ref="N86:N90"/>
    <mergeCell ref="N91:N94"/>
    <mergeCell ref="N96:N101"/>
    <mergeCell ref="N102:N105"/>
    <mergeCell ref="N109:N110"/>
    <mergeCell ref="N111:N112"/>
    <mergeCell ref="N115:N117"/>
    <mergeCell ref="N122:N126"/>
    <mergeCell ref="N131:N133"/>
    <mergeCell ref="N144:N145"/>
    <mergeCell ref="N146:N153"/>
    <mergeCell ref="N155:N160"/>
    <mergeCell ref="N167:N168"/>
    <mergeCell ref="N170:N171"/>
    <mergeCell ref="N174:N175"/>
    <mergeCell ref="N183:N185"/>
    <mergeCell ref="N189:N190"/>
    <mergeCell ref="N191:N192"/>
    <mergeCell ref="N193:N194"/>
    <mergeCell ref="N195:N196"/>
    <mergeCell ref="N197:N199"/>
    <mergeCell ref="N200:N202"/>
  </mergeCells>
  <pageMargins left="0.751388888888889" right="0.751388888888889" top="1" bottom="1" header="0.5" footer="0.5"/>
  <pageSetup paperSize="9" scale="41"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4"/>
  <sheetViews>
    <sheetView zoomScale="55" zoomScaleNormal="55" workbookViewId="0">
      <pane ySplit="5" topLeftCell="A147" activePane="bottomLeft" state="frozen"/>
      <selection/>
      <selection pane="bottomLeft" activeCell="A2" sqref="A2:M2"/>
    </sheetView>
  </sheetViews>
  <sheetFormatPr defaultColWidth="9" defaultRowHeight="52" customHeight="1"/>
  <cols>
    <col min="1" max="1" width="8.00833333333333" style="127" customWidth="1"/>
    <col min="2" max="2" width="20.3333333333333" style="128" customWidth="1"/>
    <col min="3" max="3" width="17.1166666666667" style="127" customWidth="1"/>
    <col min="4" max="4" width="15.7583333333333" style="127" customWidth="1"/>
    <col min="5" max="5" width="11.8916666666667" style="127" customWidth="1"/>
    <col min="6" max="6" width="13.175" style="129" customWidth="1"/>
    <col min="7" max="7" width="36.6666666666667" style="130" customWidth="1"/>
    <col min="8" max="8" width="17.6666666666667" style="131" customWidth="1"/>
    <col min="9" max="9" width="30.9083333333333" style="131" customWidth="1"/>
    <col min="10" max="10" width="11.1333333333333" style="131" customWidth="1"/>
    <col min="11" max="11" width="44.3833333333333" style="132" customWidth="1"/>
    <col min="12" max="12" width="11.8166666666667" style="131" customWidth="1"/>
    <col min="13" max="13" width="34.5333333333333" style="132" customWidth="1"/>
    <col min="14" max="16384" width="9" style="127"/>
  </cols>
  <sheetData>
    <row r="1" ht="28" customHeight="1" spans="1:13">
      <c r="A1" s="133" t="s">
        <v>3573</v>
      </c>
      <c r="B1" s="133"/>
      <c r="C1" s="133"/>
      <c r="D1" s="133"/>
      <c r="E1" s="133"/>
      <c r="F1" s="133"/>
      <c r="G1" s="133"/>
      <c r="H1" s="133"/>
      <c r="I1" s="133"/>
      <c r="J1" s="133"/>
      <c r="K1" s="133"/>
      <c r="L1" s="133"/>
      <c r="M1" s="133"/>
    </row>
    <row r="2" ht="37" customHeight="1" spans="1:13">
      <c r="A2" s="134" t="s">
        <v>3574</v>
      </c>
      <c r="B2" s="134"/>
      <c r="C2" s="134"/>
      <c r="D2" s="134"/>
      <c r="E2" s="134"/>
      <c r="F2" s="134"/>
      <c r="G2" s="134"/>
      <c r="H2" s="134"/>
      <c r="I2" s="134"/>
      <c r="J2" s="134"/>
      <c r="K2" s="134"/>
      <c r="L2" s="134"/>
      <c r="M2" s="134"/>
    </row>
    <row r="3" s="123" customFormat="1" ht="32" customHeight="1" spans="1:13">
      <c r="A3" s="135" t="s">
        <v>2</v>
      </c>
      <c r="B3" s="135" t="s">
        <v>4</v>
      </c>
      <c r="C3" s="135" t="s">
        <v>7</v>
      </c>
      <c r="D3" s="135" t="s">
        <v>8</v>
      </c>
      <c r="E3" s="135" t="s">
        <v>9</v>
      </c>
      <c r="F3" s="136" t="s">
        <v>2967</v>
      </c>
      <c r="G3" s="136"/>
      <c r="H3" s="136"/>
      <c r="I3" s="136"/>
      <c r="J3" s="137" t="s">
        <v>3575</v>
      </c>
      <c r="K3" s="137"/>
      <c r="L3" s="138"/>
      <c r="M3" s="138"/>
    </row>
    <row r="4" s="123" customFormat="1" ht="30" customHeight="1" spans="1:13">
      <c r="A4" s="135"/>
      <c r="B4" s="135"/>
      <c r="C4" s="135"/>
      <c r="D4" s="135"/>
      <c r="E4" s="135"/>
      <c r="F4" s="137" t="s">
        <v>2969</v>
      </c>
      <c r="G4" s="137"/>
      <c r="H4" s="137" t="s">
        <v>2970</v>
      </c>
      <c r="I4" s="137"/>
      <c r="J4" s="137" t="s">
        <v>2969</v>
      </c>
      <c r="K4" s="137"/>
      <c r="L4" s="137" t="s">
        <v>2970</v>
      </c>
      <c r="M4" s="137"/>
    </row>
    <row r="5" s="123" customFormat="1" ht="30" customHeight="1" spans="1:13">
      <c r="A5" s="135"/>
      <c r="B5" s="135"/>
      <c r="C5" s="135"/>
      <c r="D5" s="135"/>
      <c r="E5" s="135"/>
      <c r="F5" s="135" t="s">
        <v>3</v>
      </c>
      <c r="G5" s="135" t="s">
        <v>4</v>
      </c>
      <c r="H5" s="135" t="s">
        <v>3</v>
      </c>
      <c r="I5" s="135" t="s">
        <v>4</v>
      </c>
      <c r="J5" s="135" t="s">
        <v>3</v>
      </c>
      <c r="K5" s="135" t="s">
        <v>4</v>
      </c>
      <c r="L5" s="135" t="s">
        <v>3</v>
      </c>
      <c r="M5" s="135" t="s">
        <v>4</v>
      </c>
    </row>
    <row r="6" ht="335" customHeight="1" spans="1:13">
      <c r="A6" s="20">
        <v>1</v>
      </c>
      <c r="B6" s="139" t="s">
        <v>3576</v>
      </c>
      <c r="C6" s="140"/>
      <c r="D6" s="140"/>
      <c r="E6" s="140" t="s">
        <v>867</v>
      </c>
      <c r="F6" s="141"/>
      <c r="G6" s="139"/>
      <c r="H6" s="139"/>
      <c r="I6" s="139"/>
      <c r="J6" s="139" t="s">
        <v>3577</v>
      </c>
      <c r="K6" s="139" t="s">
        <v>3578</v>
      </c>
      <c r="L6" s="139" t="s">
        <v>3579</v>
      </c>
      <c r="M6" s="139" t="s">
        <v>3580</v>
      </c>
    </row>
    <row r="7" ht="348" customHeight="1" spans="1:13">
      <c r="A7" s="20">
        <v>2</v>
      </c>
      <c r="B7" s="139" t="s">
        <v>3581</v>
      </c>
      <c r="C7" s="140"/>
      <c r="D7" s="140"/>
      <c r="E7" s="140" t="s">
        <v>867</v>
      </c>
      <c r="F7" s="142"/>
      <c r="G7" s="143"/>
      <c r="H7" s="141"/>
      <c r="I7" s="141"/>
      <c r="J7" s="141" t="s">
        <v>3582</v>
      </c>
      <c r="K7" s="139" t="s">
        <v>3583</v>
      </c>
      <c r="L7" s="139" t="s">
        <v>3579</v>
      </c>
      <c r="M7" s="139" t="s">
        <v>3580</v>
      </c>
    </row>
    <row r="8" ht="328" customHeight="1" spans="1:13">
      <c r="A8" s="20">
        <v>3</v>
      </c>
      <c r="B8" s="139" t="s">
        <v>3584</v>
      </c>
      <c r="C8" s="140"/>
      <c r="D8" s="140"/>
      <c r="E8" s="140" t="s">
        <v>867</v>
      </c>
      <c r="F8" s="141"/>
      <c r="G8" s="139"/>
      <c r="H8" s="141"/>
      <c r="I8" s="141"/>
      <c r="J8" s="141" t="s">
        <v>3585</v>
      </c>
      <c r="K8" s="139" t="s">
        <v>3586</v>
      </c>
      <c r="L8" s="139" t="s">
        <v>3579</v>
      </c>
      <c r="M8" s="139" t="s">
        <v>3580</v>
      </c>
    </row>
    <row r="9" ht="332" customHeight="1" spans="1:13">
      <c r="A9" s="20">
        <v>4</v>
      </c>
      <c r="B9" s="139" t="s">
        <v>3587</v>
      </c>
      <c r="C9" s="140"/>
      <c r="D9" s="140"/>
      <c r="E9" s="140" t="s">
        <v>867</v>
      </c>
      <c r="F9" s="141"/>
      <c r="G9" s="139"/>
      <c r="H9" s="141"/>
      <c r="I9" s="141"/>
      <c r="J9" s="141" t="s">
        <v>3588</v>
      </c>
      <c r="K9" s="139" t="s">
        <v>3589</v>
      </c>
      <c r="L9" s="139" t="s">
        <v>3579</v>
      </c>
      <c r="M9" s="139" t="s">
        <v>3580</v>
      </c>
    </row>
    <row r="10" ht="335" customHeight="1" spans="1:13">
      <c r="A10" s="20">
        <v>5</v>
      </c>
      <c r="B10" s="139" t="s">
        <v>3590</v>
      </c>
      <c r="C10" s="140"/>
      <c r="D10" s="140"/>
      <c r="E10" s="140" t="s">
        <v>867</v>
      </c>
      <c r="F10" s="141"/>
      <c r="G10" s="139"/>
      <c r="H10" s="141"/>
      <c r="I10" s="141"/>
      <c r="J10" s="141" t="s">
        <v>3591</v>
      </c>
      <c r="K10" s="139" t="s">
        <v>3592</v>
      </c>
      <c r="L10" s="139" t="s">
        <v>3579</v>
      </c>
      <c r="M10" s="139" t="s">
        <v>3580</v>
      </c>
    </row>
    <row r="11" ht="324" customHeight="1" spans="1:13">
      <c r="A11" s="20">
        <v>6</v>
      </c>
      <c r="B11" s="139" t="s">
        <v>3593</v>
      </c>
      <c r="C11" s="140"/>
      <c r="D11" s="140"/>
      <c r="E11" s="140" t="s">
        <v>867</v>
      </c>
      <c r="F11" s="141"/>
      <c r="G11" s="139"/>
      <c r="H11" s="141"/>
      <c r="I11" s="141"/>
      <c r="J11" s="141" t="s">
        <v>3594</v>
      </c>
      <c r="K11" s="139" t="s">
        <v>3595</v>
      </c>
      <c r="L11" s="139" t="s">
        <v>3579</v>
      </c>
      <c r="M11" s="139" t="s">
        <v>3580</v>
      </c>
    </row>
    <row r="12" ht="339" customHeight="1" spans="1:13">
      <c r="A12" s="20">
        <v>7</v>
      </c>
      <c r="B12" s="139" t="s">
        <v>3596</v>
      </c>
      <c r="C12" s="144"/>
      <c r="D12" s="140"/>
      <c r="E12" s="140" t="s">
        <v>867</v>
      </c>
      <c r="F12" s="141"/>
      <c r="G12" s="139"/>
      <c r="H12" s="141"/>
      <c r="I12" s="141"/>
      <c r="J12" s="141" t="s">
        <v>3597</v>
      </c>
      <c r="K12" s="139" t="s">
        <v>3598</v>
      </c>
      <c r="L12" s="139" t="s">
        <v>3579</v>
      </c>
      <c r="M12" s="139" t="s">
        <v>3580</v>
      </c>
    </row>
    <row r="13" ht="332" customHeight="1" spans="1:13">
      <c r="A13" s="20">
        <v>8</v>
      </c>
      <c r="B13" s="139" t="s">
        <v>3599</v>
      </c>
      <c r="C13" s="144"/>
      <c r="D13" s="140"/>
      <c r="E13" s="140" t="s">
        <v>867</v>
      </c>
      <c r="F13" s="141"/>
      <c r="G13" s="139"/>
      <c r="H13" s="141"/>
      <c r="I13" s="141"/>
      <c r="J13" s="141" t="s">
        <v>3600</v>
      </c>
      <c r="K13" s="139" t="s">
        <v>3601</v>
      </c>
      <c r="L13" s="139" t="s">
        <v>3579</v>
      </c>
      <c r="M13" s="139" t="s">
        <v>3580</v>
      </c>
    </row>
    <row r="14" ht="17" customHeight="1" spans="1:13">
      <c r="A14" s="20">
        <v>9</v>
      </c>
      <c r="B14" s="139" t="s">
        <v>3602</v>
      </c>
      <c r="C14" s="140"/>
      <c r="D14" s="140"/>
      <c r="E14" s="140" t="s">
        <v>867</v>
      </c>
      <c r="F14" s="141"/>
      <c r="G14" s="139"/>
      <c r="H14" s="144"/>
      <c r="I14" s="144"/>
      <c r="J14" s="141" t="s">
        <v>3603</v>
      </c>
      <c r="K14" s="139" t="s">
        <v>3604</v>
      </c>
      <c r="L14" s="139" t="s">
        <v>3579</v>
      </c>
      <c r="M14" s="139" t="s">
        <v>3580</v>
      </c>
    </row>
    <row r="15" ht="299" customHeight="1" spans="1:13">
      <c r="A15" s="20"/>
      <c r="B15" s="139"/>
      <c r="C15" s="140"/>
      <c r="D15" s="140"/>
      <c r="E15" s="140"/>
      <c r="F15" s="141"/>
      <c r="G15" s="139"/>
      <c r="H15" s="144"/>
      <c r="I15" s="144"/>
      <c r="J15" s="141"/>
      <c r="K15" s="139"/>
      <c r="L15" s="139"/>
      <c r="M15" s="139"/>
    </row>
    <row r="16" ht="323" customHeight="1" spans="1:13">
      <c r="A16" s="20">
        <v>10</v>
      </c>
      <c r="B16" s="139" t="s">
        <v>3605</v>
      </c>
      <c r="C16" s="140"/>
      <c r="D16" s="140"/>
      <c r="E16" s="140" t="s">
        <v>867</v>
      </c>
      <c r="F16" s="141"/>
      <c r="G16" s="139"/>
      <c r="H16" s="141"/>
      <c r="I16" s="141"/>
      <c r="J16" s="141" t="s">
        <v>3606</v>
      </c>
      <c r="K16" s="139" t="s">
        <v>3607</v>
      </c>
      <c r="L16" s="139" t="s">
        <v>3579</v>
      </c>
      <c r="M16" s="139" t="s">
        <v>3580</v>
      </c>
    </row>
    <row r="17" ht="323" customHeight="1" spans="1:13">
      <c r="A17" s="20">
        <v>11</v>
      </c>
      <c r="B17" s="139" t="s">
        <v>3608</v>
      </c>
      <c r="C17" s="140"/>
      <c r="D17" s="140"/>
      <c r="E17" s="140" t="s">
        <v>867</v>
      </c>
      <c r="F17" s="141"/>
      <c r="G17" s="139"/>
      <c r="H17" s="141"/>
      <c r="I17" s="141"/>
      <c r="J17" s="141" t="s">
        <v>3609</v>
      </c>
      <c r="K17" s="139" t="s">
        <v>3610</v>
      </c>
      <c r="L17" s="139" t="s">
        <v>3579</v>
      </c>
      <c r="M17" s="139" t="s">
        <v>3580</v>
      </c>
    </row>
    <row r="18" ht="330" customHeight="1" spans="1:13">
      <c r="A18" s="20">
        <v>12</v>
      </c>
      <c r="B18" s="139" t="s">
        <v>3611</v>
      </c>
      <c r="C18" s="140"/>
      <c r="D18" s="140"/>
      <c r="E18" s="140" t="s">
        <v>867</v>
      </c>
      <c r="F18" s="141"/>
      <c r="G18" s="139"/>
      <c r="H18" s="141"/>
      <c r="I18" s="141"/>
      <c r="J18" s="141" t="s">
        <v>3612</v>
      </c>
      <c r="K18" s="139" t="s">
        <v>3613</v>
      </c>
      <c r="L18" s="139" t="s">
        <v>3579</v>
      </c>
      <c r="M18" s="139" t="s">
        <v>3580</v>
      </c>
    </row>
    <row r="19" ht="320" customHeight="1" spans="1:13">
      <c r="A19" s="20">
        <v>13</v>
      </c>
      <c r="B19" s="139" t="s">
        <v>3614</v>
      </c>
      <c r="C19" s="140"/>
      <c r="D19" s="140"/>
      <c r="E19" s="140" t="s">
        <v>867</v>
      </c>
      <c r="F19" s="141"/>
      <c r="G19" s="139"/>
      <c r="H19" s="141"/>
      <c r="I19" s="141"/>
      <c r="J19" s="141" t="s">
        <v>3615</v>
      </c>
      <c r="K19" s="139" t="s">
        <v>3616</v>
      </c>
      <c r="L19" s="139" t="s">
        <v>3579</v>
      </c>
      <c r="M19" s="139" t="s">
        <v>3580</v>
      </c>
    </row>
    <row r="20" ht="330" customHeight="1" spans="1:13">
      <c r="A20" s="20">
        <v>14</v>
      </c>
      <c r="B20" s="139" t="s">
        <v>3617</v>
      </c>
      <c r="C20" s="140"/>
      <c r="D20" s="140"/>
      <c r="E20" s="140" t="s">
        <v>867</v>
      </c>
      <c r="F20" s="141"/>
      <c r="G20" s="139"/>
      <c r="H20" s="141"/>
      <c r="I20" s="141"/>
      <c r="J20" s="141" t="s">
        <v>3618</v>
      </c>
      <c r="K20" s="139" t="s">
        <v>3619</v>
      </c>
      <c r="L20" s="139" t="s">
        <v>3579</v>
      </c>
      <c r="M20" s="139" t="s">
        <v>3580</v>
      </c>
    </row>
    <row r="21" ht="315" customHeight="1" spans="1:13">
      <c r="A21" s="20">
        <v>15</v>
      </c>
      <c r="B21" s="139" t="s">
        <v>3620</v>
      </c>
      <c r="C21" s="140"/>
      <c r="D21" s="140"/>
      <c r="E21" s="140" t="s">
        <v>867</v>
      </c>
      <c r="F21" s="144"/>
      <c r="G21" s="140"/>
      <c r="H21" s="141"/>
      <c r="I21" s="141"/>
      <c r="J21" s="141" t="s">
        <v>3606</v>
      </c>
      <c r="K21" s="139" t="s">
        <v>3607</v>
      </c>
      <c r="L21" s="139" t="s">
        <v>3579</v>
      </c>
      <c r="M21" s="139" t="s">
        <v>3580</v>
      </c>
    </row>
    <row r="22" ht="330" customHeight="1" spans="1:13">
      <c r="A22" s="20">
        <v>16</v>
      </c>
      <c r="B22" s="139" t="s">
        <v>921</v>
      </c>
      <c r="C22" s="140"/>
      <c r="D22" s="140"/>
      <c r="E22" s="140" t="s">
        <v>867</v>
      </c>
      <c r="F22" s="144"/>
      <c r="G22" s="140"/>
      <c r="H22" s="141"/>
      <c r="I22" s="141"/>
      <c r="J22" s="141" t="s">
        <v>3612</v>
      </c>
      <c r="K22" s="139" t="s">
        <v>3613</v>
      </c>
      <c r="L22" s="139" t="s">
        <v>3579</v>
      </c>
      <c r="M22" s="139" t="s">
        <v>3580</v>
      </c>
    </row>
    <row r="23" ht="321" customHeight="1" spans="1:13">
      <c r="A23" s="20">
        <v>17</v>
      </c>
      <c r="B23" s="139" t="s">
        <v>924</v>
      </c>
      <c r="C23" s="140"/>
      <c r="D23" s="140"/>
      <c r="E23" s="140" t="s">
        <v>867</v>
      </c>
      <c r="F23" s="144"/>
      <c r="G23" s="140"/>
      <c r="H23" s="141"/>
      <c r="I23" s="141"/>
      <c r="J23" s="141" t="s">
        <v>3612</v>
      </c>
      <c r="K23" s="139" t="s">
        <v>3613</v>
      </c>
      <c r="L23" s="139" t="s">
        <v>3579</v>
      </c>
      <c r="M23" s="139" t="s">
        <v>3580</v>
      </c>
    </row>
    <row r="24" ht="49" customHeight="1" spans="1:13">
      <c r="A24" s="20">
        <v>18</v>
      </c>
      <c r="B24" s="139" t="s">
        <v>927</v>
      </c>
      <c r="C24" s="139"/>
      <c r="D24" s="139"/>
      <c r="E24" s="140" t="s">
        <v>867</v>
      </c>
      <c r="F24" s="142"/>
      <c r="G24" s="143"/>
      <c r="H24" s="141"/>
      <c r="I24" s="141"/>
      <c r="J24" s="141" t="s">
        <v>3621</v>
      </c>
      <c r="K24" s="139" t="s">
        <v>3622</v>
      </c>
      <c r="L24" s="141" t="s">
        <v>3623</v>
      </c>
      <c r="M24" s="139" t="s">
        <v>3624</v>
      </c>
    </row>
    <row r="25" ht="65" customHeight="1" spans="1:13">
      <c r="A25" s="20">
        <v>19</v>
      </c>
      <c r="B25" s="139" t="s">
        <v>931</v>
      </c>
      <c r="C25" s="139"/>
      <c r="D25" s="139"/>
      <c r="E25" s="140" t="s">
        <v>867</v>
      </c>
      <c r="F25" s="142"/>
      <c r="G25" s="143"/>
      <c r="H25" s="141"/>
      <c r="I25" s="141"/>
      <c r="J25" s="141" t="s">
        <v>3625</v>
      </c>
      <c r="K25" s="139" t="s">
        <v>3626</v>
      </c>
      <c r="L25" s="145"/>
      <c r="M25" s="145"/>
    </row>
    <row r="26" customHeight="1" spans="1:13">
      <c r="A26" s="20">
        <v>20</v>
      </c>
      <c r="B26" s="139" t="s">
        <v>935</v>
      </c>
      <c r="C26" s="139"/>
      <c r="D26" s="139"/>
      <c r="E26" s="140" t="s">
        <v>3627</v>
      </c>
      <c r="F26" s="146"/>
      <c r="G26" s="147"/>
      <c r="H26" s="141"/>
      <c r="I26" s="141"/>
      <c r="J26" s="141" t="s">
        <v>3628</v>
      </c>
      <c r="K26" s="139" t="s">
        <v>3629</v>
      </c>
      <c r="L26" s="145"/>
      <c r="M26" s="145"/>
    </row>
    <row r="27" ht="77" customHeight="1" spans="1:13">
      <c r="A27" s="20">
        <v>21</v>
      </c>
      <c r="B27" s="139" t="s">
        <v>940</v>
      </c>
      <c r="C27" s="139"/>
      <c r="D27" s="139"/>
      <c r="E27" s="140" t="s">
        <v>943</v>
      </c>
      <c r="F27" s="142"/>
      <c r="G27" s="143"/>
      <c r="H27" s="141"/>
      <c r="I27" s="141"/>
      <c r="J27" s="141" t="s">
        <v>3630</v>
      </c>
      <c r="K27" s="139" t="s">
        <v>3631</v>
      </c>
      <c r="L27" s="145"/>
      <c r="M27" s="145"/>
    </row>
    <row r="28" customHeight="1" spans="1:13">
      <c r="A28" s="20">
        <v>22</v>
      </c>
      <c r="B28" s="139" t="s">
        <v>945</v>
      </c>
      <c r="C28" s="139"/>
      <c r="D28" s="139"/>
      <c r="E28" s="140" t="s">
        <v>943</v>
      </c>
      <c r="F28" s="142"/>
      <c r="G28" s="143"/>
      <c r="H28" s="145"/>
      <c r="I28" s="145"/>
      <c r="J28" s="145"/>
      <c r="K28" s="145"/>
      <c r="L28" s="145"/>
      <c r="M28" s="145"/>
    </row>
    <row r="29" ht="94" customHeight="1" spans="1:13">
      <c r="A29" s="20">
        <v>23</v>
      </c>
      <c r="B29" s="139" t="s">
        <v>949</v>
      </c>
      <c r="C29" s="139"/>
      <c r="D29" s="139"/>
      <c r="E29" s="140" t="s">
        <v>19</v>
      </c>
      <c r="F29" s="142"/>
      <c r="G29" s="143"/>
      <c r="H29" s="139"/>
      <c r="I29" s="139"/>
      <c r="J29" s="139" t="s">
        <v>3632</v>
      </c>
      <c r="K29" s="139" t="s">
        <v>3633</v>
      </c>
      <c r="L29" s="139" t="s">
        <v>3634</v>
      </c>
      <c r="M29" s="139" t="s">
        <v>3635</v>
      </c>
    </row>
    <row r="30" ht="41" customHeight="1" spans="1:13">
      <c r="A30" s="20">
        <v>24</v>
      </c>
      <c r="B30" s="139" t="s">
        <v>954</v>
      </c>
      <c r="C30" s="139"/>
      <c r="D30" s="139"/>
      <c r="E30" s="140" t="s">
        <v>957</v>
      </c>
      <c r="F30" s="142"/>
      <c r="G30" s="143"/>
      <c r="H30" s="145"/>
      <c r="I30" s="145"/>
      <c r="J30" s="145"/>
      <c r="K30" s="145"/>
      <c r="L30" s="145"/>
      <c r="M30" s="145"/>
    </row>
    <row r="31" ht="42" customHeight="1" spans="1:13">
      <c r="A31" s="20">
        <v>25</v>
      </c>
      <c r="B31" s="139" t="s">
        <v>961</v>
      </c>
      <c r="C31" s="139"/>
      <c r="D31" s="139"/>
      <c r="E31" s="20" t="s">
        <v>964</v>
      </c>
      <c r="F31" s="142"/>
      <c r="G31" s="143"/>
      <c r="H31" s="145"/>
      <c r="I31" s="145"/>
      <c r="J31" s="145" t="s">
        <v>3636</v>
      </c>
      <c r="K31" s="145" t="s">
        <v>3637</v>
      </c>
      <c r="L31" s="145"/>
      <c r="M31" s="145"/>
    </row>
    <row r="32" ht="37" customHeight="1" spans="1:13">
      <c r="A32" s="20">
        <v>26</v>
      </c>
      <c r="B32" s="139" t="s">
        <v>966</v>
      </c>
      <c r="C32" s="139"/>
      <c r="D32" s="139"/>
      <c r="E32" s="140" t="s">
        <v>964</v>
      </c>
      <c r="F32" s="23" t="s">
        <v>3638</v>
      </c>
      <c r="G32" s="23" t="s">
        <v>3639</v>
      </c>
      <c r="H32" s="141"/>
      <c r="I32" s="141"/>
      <c r="J32" s="141" t="s">
        <v>3640</v>
      </c>
      <c r="K32" s="139" t="s">
        <v>3641</v>
      </c>
      <c r="L32" s="145"/>
      <c r="M32" s="145"/>
    </row>
    <row r="33" ht="40" customHeight="1" spans="1:13">
      <c r="A33" s="20">
        <v>27</v>
      </c>
      <c r="B33" s="139" t="s">
        <v>970</v>
      </c>
      <c r="C33" s="139"/>
      <c r="D33" s="139"/>
      <c r="E33" s="140" t="s">
        <v>19</v>
      </c>
      <c r="F33" s="23" t="s">
        <v>3642</v>
      </c>
      <c r="G33" s="23" t="s">
        <v>3643</v>
      </c>
      <c r="H33" s="141"/>
      <c r="I33" s="141"/>
      <c r="J33" s="141" t="s">
        <v>3644</v>
      </c>
      <c r="K33" s="139" t="s">
        <v>3645</v>
      </c>
      <c r="L33" s="145"/>
      <c r="M33" s="145"/>
    </row>
    <row r="34" ht="120" customHeight="1" spans="1:13">
      <c r="A34" s="20">
        <v>28</v>
      </c>
      <c r="B34" s="139" t="s">
        <v>974</v>
      </c>
      <c r="C34" s="139" t="s">
        <v>3646</v>
      </c>
      <c r="D34" s="139"/>
      <c r="E34" s="140" t="s">
        <v>964</v>
      </c>
      <c r="F34" s="142" t="s">
        <v>3647</v>
      </c>
      <c r="G34" s="143" t="s">
        <v>3648</v>
      </c>
      <c r="H34" s="139" t="s">
        <v>3649</v>
      </c>
      <c r="I34" s="139" t="s">
        <v>3650</v>
      </c>
      <c r="J34" s="141" t="s">
        <v>3651</v>
      </c>
      <c r="K34" s="139" t="s">
        <v>3652</v>
      </c>
      <c r="L34" s="139" t="s">
        <v>3653</v>
      </c>
      <c r="M34" s="139" t="s">
        <v>3654</v>
      </c>
    </row>
    <row r="35" ht="46" customHeight="1" spans="1:13">
      <c r="A35" s="20">
        <v>29</v>
      </c>
      <c r="B35" s="139" t="s">
        <v>981</v>
      </c>
      <c r="C35" s="139" t="s">
        <v>3646</v>
      </c>
      <c r="D35" s="139"/>
      <c r="E35" s="140" t="s">
        <v>964</v>
      </c>
      <c r="F35" s="142" t="s">
        <v>3655</v>
      </c>
      <c r="G35" s="143" t="s">
        <v>3656</v>
      </c>
      <c r="H35" s="141"/>
      <c r="I35" s="141"/>
      <c r="J35" s="141" t="s">
        <v>3657</v>
      </c>
      <c r="K35" s="139" t="s">
        <v>3658</v>
      </c>
      <c r="L35" s="139"/>
      <c r="M35" s="139"/>
    </row>
    <row r="36" ht="113" customHeight="1" spans="1:13">
      <c r="A36" s="20">
        <v>30</v>
      </c>
      <c r="B36" s="139" t="s">
        <v>987</v>
      </c>
      <c r="C36" s="139"/>
      <c r="D36" s="139"/>
      <c r="E36" s="140" t="s">
        <v>964</v>
      </c>
      <c r="F36" s="142" t="s">
        <v>3659</v>
      </c>
      <c r="G36" s="143" t="s">
        <v>3660</v>
      </c>
      <c r="H36" s="141"/>
      <c r="I36" s="141"/>
      <c r="J36" s="141" t="s">
        <v>3661</v>
      </c>
      <c r="K36" s="139" t="s">
        <v>3662</v>
      </c>
      <c r="L36" s="139"/>
      <c r="M36" s="139"/>
    </row>
    <row r="37" ht="126" customHeight="1" spans="1:13">
      <c r="A37" s="20">
        <v>31</v>
      </c>
      <c r="B37" s="139" t="s">
        <v>991</v>
      </c>
      <c r="C37" s="139" t="s">
        <v>3646</v>
      </c>
      <c r="D37" s="139"/>
      <c r="E37" s="140" t="s">
        <v>995</v>
      </c>
      <c r="F37" s="142" t="s">
        <v>3663</v>
      </c>
      <c r="G37" s="143" t="s">
        <v>3664</v>
      </c>
      <c r="H37" s="139" t="s">
        <v>3665</v>
      </c>
      <c r="I37" s="139" t="s">
        <v>3666</v>
      </c>
      <c r="J37" s="141" t="s">
        <v>3667</v>
      </c>
      <c r="K37" s="139" t="s">
        <v>3668</v>
      </c>
      <c r="L37" s="139" t="s">
        <v>3669</v>
      </c>
      <c r="M37" s="139" t="s">
        <v>3670</v>
      </c>
    </row>
    <row r="38" s="124" customFormat="1" ht="34" customHeight="1" spans="1:13">
      <c r="A38" s="20"/>
      <c r="B38" s="139"/>
      <c r="C38" s="139" t="s">
        <v>3671</v>
      </c>
      <c r="D38" s="148"/>
      <c r="E38" s="140" t="s">
        <v>995</v>
      </c>
      <c r="F38" s="142"/>
      <c r="G38" s="143"/>
      <c r="H38" s="141" t="s">
        <v>3672</v>
      </c>
      <c r="I38" s="141" t="s">
        <v>3673</v>
      </c>
      <c r="J38" s="141"/>
      <c r="K38" s="139"/>
      <c r="L38" s="139" t="s">
        <v>3674</v>
      </c>
      <c r="M38" s="139" t="s">
        <v>3675</v>
      </c>
    </row>
    <row r="39" ht="65" customHeight="1" spans="1:13">
      <c r="A39" s="20">
        <v>32</v>
      </c>
      <c r="B39" s="139" t="s">
        <v>1002</v>
      </c>
      <c r="C39" s="139"/>
      <c r="D39" s="139"/>
      <c r="E39" s="140" t="s">
        <v>995</v>
      </c>
      <c r="F39" s="142" t="s">
        <v>3676</v>
      </c>
      <c r="G39" s="143" t="s">
        <v>3677</v>
      </c>
      <c r="H39" s="145"/>
      <c r="I39" s="145"/>
      <c r="J39" s="145"/>
      <c r="K39" s="145"/>
      <c r="L39" s="145"/>
      <c r="M39" s="145"/>
    </row>
    <row r="40" ht="39" customHeight="1" spans="1:13">
      <c r="A40" s="20"/>
      <c r="B40" s="139"/>
      <c r="C40" s="139"/>
      <c r="D40" s="139" t="s">
        <v>1005</v>
      </c>
      <c r="E40" s="140" t="s">
        <v>995</v>
      </c>
      <c r="F40" s="142"/>
      <c r="G40" s="143"/>
      <c r="H40" s="145"/>
      <c r="I40" s="145"/>
      <c r="J40" s="145"/>
      <c r="K40" s="145"/>
      <c r="L40" s="145"/>
      <c r="M40" s="145"/>
    </row>
    <row r="41" ht="229" customHeight="1" spans="1:13">
      <c r="A41" s="20">
        <v>33</v>
      </c>
      <c r="B41" s="139" t="s">
        <v>1009</v>
      </c>
      <c r="C41" s="139" t="s">
        <v>3646</v>
      </c>
      <c r="D41" s="139"/>
      <c r="E41" s="140" t="s">
        <v>995</v>
      </c>
      <c r="F41" s="142" t="s">
        <v>3678</v>
      </c>
      <c r="G41" s="143" t="s">
        <v>3679</v>
      </c>
      <c r="H41" s="149" t="s">
        <v>3680</v>
      </c>
      <c r="I41" s="22" t="s">
        <v>3681</v>
      </c>
      <c r="J41" s="141" t="s">
        <v>3682</v>
      </c>
      <c r="K41" s="139" t="s">
        <v>3683</v>
      </c>
      <c r="L41" s="139" t="s">
        <v>3684</v>
      </c>
      <c r="M41" s="139" t="s">
        <v>3685</v>
      </c>
    </row>
    <row r="42" ht="58" customHeight="1" spans="1:13">
      <c r="A42" s="20"/>
      <c r="B42" s="139"/>
      <c r="C42" s="139" t="s">
        <v>3671</v>
      </c>
      <c r="D42" s="139"/>
      <c r="E42" s="140" t="s">
        <v>995</v>
      </c>
      <c r="F42" s="142" t="s">
        <v>3686</v>
      </c>
      <c r="G42" s="143" t="s">
        <v>3687</v>
      </c>
      <c r="H42" s="149" t="s">
        <v>3680</v>
      </c>
      <c r="I42" s="22" t="s">
        <v>3681</v>
      </c>
      <c r="J42" s="141" t="s">
        <v>3688</v>
      </c>
      <c r="K42" s="139" t="s">
        <v>3689</v>
      </c>
      <c r="L42" s="139" t="s">
        <v>3684</v>
      </c>
      <c r="M42" s="139" t="s">
        <v>3685</v>
      </c>
    </row>
    <row r="43" ht="54" customHeight="1" spans="1:13">
      <c r="A43" s="20"/>
      <c r="B43" s="139"/>
      <c r="C43" s="139"/>
      <c r="D43" s="139" t="s">
        <v>1012</v>
      </c>
      <c r="E43" s="140" t="s">
        <v>995</v>
      </c>
      <c r="F43" s="142"/>
      <c r="G43" s="143"/>
      <c r="H43" s="145"/>
      <c r="I43" s="145"/>
      <c r="J43" s="145"/>
      <c r="K43" s="145"/>
      <c r="L43" s="145"/>
      <c r="M43" s="145"/>
    </row>
    <row r="44" ht="58" customHeight="1" spans="1:13">
      <c r="A44" s="20">
        <v>34</v>
      </c>
      <c r="B44" s="139" t="s">
        <v>1020</v>
      </c>
      <c r="C44" s="139"/>
      <c r="D44" s="139"/>
      <c r="E44" s="140" t="s">
        <v>995</v>
      </c>
      <c r="F44" s="142" t="s">
        <v>3690</v>
      </c>
      <c r="G44" s="143" t="s">
        <v>3691</v>
      </c>
      <c r="H44" s="149" t="s">
        <v>3680</v>
      </c>
      <c r="I44" s="22" t="s">
        <v>3681</v>
      </c>
      <c r="J44" s="141" t="s">
        <v>3692</v>
      </c>
      <c r="K44" s="139" t="s">
        <v>3693</v>
      </c>
      <c r="L44" s="139" t="s">
        <v>3684</v>
      </c>
      <c r="M44" s="139" t="s">
        <v>3685</v>
      </c>
    </row>
    <row r="45" ht="39" customHeight="1" spans="1:13">
      <c r="A45" s="20">
        <v>35</v>
      </c>
      <c r="B45" s="139" t="s">
        <v>1024</v>
      </c>
      <c r="C45" s="139"/>
      <c r="D45" s="139"/>
      <c r="E45" s="140" t="s">
        <v>995</v>
      </c>
      <c r="F45" s="150" t="s">
        <v>3694</v>
      </c>
      <c r="G45" s="150" t="s">
        <v>3695</v>
      </c>
      <c r="H45" s="149" t="s">
        <v>3680</v>
      </c>
      <c r="I45" s="22" t="s">
        <v>3681</v>
      </c>
      <c r="J45" s="141" t="s">
        <v>3696</v>
      </c>
      <c r="K45" s="139" t="s">
        <v>3695</v>
      </c>
      <c r="L45" s="139" t="s">
        <v>3684</v>
      </c>
      <c r="M45" s="139" t="s">
        <v>3685</v>
      </c>
    </row>
    <row r="46" ht="43" customHeight="1" spans="1:13">
      <c r="A46" s="20"/>
      <c r="B46" s="139"/>
      <c r="C46" s="139" t="s">
        <v>3697</v>
      </c>
      <c r="D46" s="139"/>
      <c r="E46" s="140" t="s">
        <v>995</v>
      </c>
      <c r="F46" s="150" t="s">
        <v>3694</v>
      </c>
      <c r="G46" s="150" t="s">
        <v>3695</v>
      </c>
      <c r="H46" s="145"/>
      <c r="I46" s="145"/>
      <c r="J46" s="145"/>
      <c r="K46" s="145"/>
      <c r="L46" s="145"/>
      <c r="M46" s="145"/>
    </row>
    <row r="47" ht="42" customHeight="1" spans="1:13">
      <c r="A47" s="20">
        <v>36</v>
      </c>
      <c r="B47" s="139" t="s">
        <v>1031</v>
      </c>
      <c r="C47" s="139"/>
      <c r="D47" s="139"/>
      <c r="E47" s="140" t="s">
        <v>995</v>
      </c>
      <c r="F47" s="150" t="s">
        <v>3698</v>
      </c>
      <c r="G47" s="150" t="s">
        <v>3699</v>
      </c>
      <c r="H47" s="149" t="s">
        <v>3680</v>
      </c>
      <c r="I47" s="22" t="s">
        <v>3681</v>
      </c>
      <c r="J47" s="141" t="s">
        <v>3700</v>
      </c>
      <c r="K47" s="139" t="s">
        <v>3701</v>
      </c>
      <c r="L47" s="139" t="s">
        <v>3684</v>
      </c>
      <c r="M47" s="139" t="s">
        <v>3685</v>
      </c>
    </row>
    <row r="48" ht="40" customHeight="1" spans="1:13">
      <c r="A48" s="20">
        <v>37</v>
      </c>
      <c r="B48" s="141" t="s">
        <v>1037</v>
      </c>
      <c r="C48" s="139"/>
      <c r="D48" s="139"/>
      <c r="E48" s="140" t="s">
        <v>995</v>
      </c>
      <c r="F48" s="142"/>
      <c r="G48" s="143"/>
      <c r="H48" s="149"/>
      <c r="I48" s="22"/>
      <c r="J48" s="141" t="s">
        <v>3702</v>
      </c>
      <c r="K48" s="139" t="s">
        <v>3703</v>
      </c>
      <c r="L48" s="139" t="s">
        <v>3684</v>
      </c>
      <c r="M48" s="139" t="s">
        <v>3685</v>
      </c>
    </row>
    <row r="49" ht="54" customHeight="1" spans="1:13">
      <c r="A49" s="20"/>
      <c r="B49" s="141"/>
      <c r="C49" s="139"/>
      <c r="D49" s="143" t="s">
        <v>1040</v>
      </c>
      <c r="E49" s="140" t="s">
        <v>995</v>
      </c>
      <c r="F49" s="150" t="s">
        <v>3704</v>
      </c>
      <c r="G49" s="150" t="s">
        <v>3705</v>
      </c>
      <c r="H49" s="149" t="s">
        <v>3680</v>
      </c>
      <c r="I49" s="22" t="s">
        <v>3681</v>
      </c>
      <c r="J49" s="141" t="s">
        <v>3706</v>
      </c>
      <c r="K49" s="139" t="s">
        <v>3705</v>
      </c>
      <c r="L49" s="139" t="s">
        <v>3684</v>
      </c>
      <c r="M49" s="139" t="s">
        <v>3685</v>
      </c>
    </row>
    <row r="50" s="125" customFormat="1" ht="76" customHeight="1" spans="1:13">
      <c r="A50" s="20">
        <v>38</v>
      </c>
      <c r="B50" s="139" t="s">
        <v>1046</v>
      </c>
      <c r="C50" s="139"/>
      <c r="D50" s="139"/>
      <c r="E50" s="140" t="s">
        <v>995</v>
      </c>
      <c r="F50" s="142" t="s">
        <v>3707</v>
      </c>
      <c r="G50" s="143" t="s">
        <v>3708</v>
      </c>
      <c r="H50" s="139" t="s">
        <v>3709</v>
      </c>
      <c r="I50" s="139" t="s">
        <v>3710</v>
      </c>
      <c r="J50" s="139" t="s">
        <v>3711</v>
      </c>
      <c r="K50" s="139" t="s">
        <v>3712</v>
      </c>
      <c r="L50" s="139" t="s">
        <v>3713</v>
      </c>
      <c r="M50" s="139" t="s">
        <v>3714</v>
      </c>
    </row>
    <row r="51" ht="93" customHeight="1" spans="1:13">
      <c r="A51" s="20"/>
      <c r="B51" s="139"/>
      <c r="C51" s="139" t="s">
        <v>3715</v>
      </c>
      <c r="D51" s="139"/>
      <c r="E51" s="140" t="s">
        <v>995</v>
      </c>
      <c r="F51" s="142"/>
      <c r="G51" s="143"/>
      <c r="H51" s="139" t="s">
        <v>3709</v>
      </c>
      <c r="I51" s="139" t="s">
        <v>3710</v>
      </c>
      <c r="J51" s="139" t="s">
        <v>3711</v>
      </c>
      <c r="K51" s="139" t="s">
        <v>3712</v>
      </c>
      <c r="L51" s="139" t="s">
        <v>3713</v>
      </c>
      <c r="M51" s="139" t="s">
        <v>3714</v>
      </c>
    </row>
    <row r="52" ht="41" customHeight="1" spans="1:13">
      <c r="A52" s="20">
        <v>39</v>
      </c>
      <c r="B52" s="139" t="s">
        <v>1056</v>
      </c>
      <c r="C52" s="139"/>
      <c r="D52" s="139"/>
      <c r="E52" s="140" t="s">
        <v>964</v>
      </c>
      <c r="F52" s="142"/>
      <c r="G52" s="143"/>
      <c r="H52" s="141"/>
      <c r="I52" s="141"/>
      <c r="J52" s="141" t="s">
        <v>3716</v>
      </c>
      <c r="K52" s="139" t="s">
        <v>3717</v>
      </c>
      <c r="L52" s="141" t="s">
        <v>3718</v>
      </c>
      <c r="M52" s="139" t="s">
        <v>3719</v>
      </c>
    </row>
    <row r="53" ht="41" customHeight="1" spans="1:13">
      <c r="A53" s="20"/>
      <c r="B53" s="139"/>
      <c r="C53" s="139" t="s">
        <v>3720</v>
      </c>
      <c r="D53" s="139"/>
      <c r="E53" s="140" t="s">
        <v>964</v>
      </c>
      <c r="F53" s="142"/>
      <c r="G53" s="143"/>
      <c r="H53" s="141"/>
      <c r="I53" s="141"/>
      <c r="J53" s="141" t="s">
        <v>3721</v>
      </c>
      <c r="K53" s="139" t="s">
        <v>3722</v>
      </c>
      <c r="L53" s="141"/>
      <c r="M53" s="139"/>
    </row>
    <row r="54" ht="38" customHeight="1" spans="1:13">
      <c r="A54" s="20">
        <v>40</v>
      </c>
      <c r="B54" s="139" t="s">
        <v>1069</v>
      </c>
      <c r="C54" s="139"/>
      <c r="D54" s="139"/>
      <c r="E54" s="140" t="s">
        <v>964</v>
      </c>
      <c r="F54" s="142"/>
      <c r="G54" s="143"/>
      <c r="H54" s="141"/>
      <c r="I54" s="141"/>
      <c r="J54" s="141" t="s">
        <v>3723</v>
      </c>
      <c r="K54" s="139" t="s">
        <v>3724</v>
      </c>
      <c r="L54" s="139"/>
      <c r="M54" s="139"/>
    </row>
    <row r="55" customHeight="1" spans="1:13">
      <c r="A55" s="20"/>
      <c r="B55" s="139"/>
      <c r="C55" s="139" t="s">
        <v>3725</v>
      </c>
      <c r="D55" s="139"/>
      <c r="E55" s="140" t="s">
        <v>964</v>
      </c>
      <c r="F55" s="142"/>
      <c r="G55" s="143"/>
      <c r="H55" s="145"/>
      <c r="I55" s="145"/>
      <c r="J55" s="145"/>
      <c r="K55" s="145"/>
      <c r="L55" s="145"/>
      <c r="M55" s="145"/>
    </row>
    <row r="56" ht="179" customHeight="1" spans="1:13">
      <c r="A56" s="20">
        <v>41</v>
      </c>
      <c r="B56" s="139" t="s">
        <v>1078</v>
      </c>
      <c r="C56" s="139" t="s">
        <v>3646</v>
      </c>
      <c r="D56" s="139"/>
      <c r="E56" s="140" t="s">
        <v>964</v>
      </c>
      <c r="F56" s="142" t="s">
        <v>3726</v>
      </c>
      <c r="G56" s="143" t="s">
        <v>3727</v>
      </c>
      <c r="H56" s="150" t="s">
        <v>3728</v>
      </c>
      <c r="I56" s="23" t="s">
        <v>3729</v>
      </c>
      <c r="J56" s="141" t="s">
        <v>3730</v>
      </c>
      <c r="K56" s="139" t="s">
        <v>3731</v>
      </c>
      <c r="L56" s="139" t="s">
        <v>3732</v>
      </c>
      <c r="M56" s="139" t="s">
        <v>3733</v>
      </c>
    </row>
    <row r="57" ht="58" customHeight="1" spans="1:13">
      <c r="A57" s="20"/>
      <c r="B57" s="139"/>
      <c r="C57" s="139" t="s">
        <v>3734</v>
      </c>
      <c r="D57" s="139"/>
      <c r="E57" s="140" t="s">
        <v>964</v>
      </c>
      <c r="F57" s="142"/>
      <c r="G57" s="143"/>
      <c r="H57" s="139"/>
      <c r="I57" s="139"/>
      <c r="J57" s="139"/>
      <c r="K57" s="139"/>
      <c r="L57" s="139"/>
      <c r="M57" s="139"/>
    </row>
    <row r="58" ht="40" customHeight="1" spans="1:13">
      <c r="A58" s="20"/>
      <c r="B58" s="139"/>
      <c r="C58" s="139" t="s">
        <v>3735</v>
      </c>
      <c r="D58" s="139"/>
      <c r="E58" s="140" t="s">
        <v>964</v>
      </c>
      <c r="F58" s="142" t="s">
        <v>3736</v>
      </c>
      <c r="G58" s="143" t="s">
        <v>3737</v>
      </c>
      <c r="H58" s="139"/>
      <c r="I58" s="139"/>
      <c r="J58" s="141"/>
      <c r="K58" s="139"/>
      <c r="L58" s="139"/>
      <c r="M58" s="139"/>
    </row>
    <row r="59" ht="70" customHeight="1" spans="1:13">
      <c r="A59" s="20"/>
      <c r="B59" s="139"/>
      <c r="C59" s="139" t="s">
        <v>3738</v>
      </c>
      <c r="D59" s="139"/>
      <c r="E59" s="140" t="s">
        <v>964</v>
      </c>
      <c r="F59" s="142" t="s">
        <v>3739</v>
      </c>
      <c r="G59" s="143" t="s">
        <v>3740</v>
      </c>
      <c r="H59" s="139" t="s">
        <v>3741</v>
      </c>
      <c r="I59" s="139" t="s">
        <v>3742</v>
      </c>
      <c r="J59" s="141"/>
      <c r="K59" s="139"/>
      <c r="L59" s="139" t="s">
        <v>3743</v>
      </c>
      <c r="M59" s="139" t="s">
        <v>3744</v>
      </c>
    </row>
    <row r="60" ht="105" customHeight="1" spans="1:13">
      <c r="A60" s="20">
        <v>42</v>
      </c>
      <c r="B60" s="139" t="s">
        <v>1095</v>
      </c>
      <c r="C60" s="139"/>
      <c r="D60" s="139"/>
      <c r="E60" s="140" t="s">
        <v>964</v>
      </c>
      <c r="F60" s="142" t="s">
        <v>3745</v>
      </c>
      <c r="G60" s="143" t="s">
        <v>3746</v>
      </c>
      <c r="H60" s="139" t="s">
        <v>3747</v>
      </c>
      <c r="I60" s="139" t="s">
        <v>3748</v>
      </c>
      <c r="J60" s="139" t="s">
        <v>3749</v>
      </c>
      <c r="K60" s="139" t="s">
        <v>3750</v>
      </c>
      <c r="L60" s="139" t="s">
        <v>3751</v>
      </c>
      <c r="M60" s="139" t="s">
        <v>3752</v>
      </c>
    </row>
    <row r="61" customHeight="1" spans="1:13">
      <c r="A61" s="20"/>
      <c r="B61" s="139"/>
      <c r="C61" s="139" t="s">
        <v>3753</v>
      </c>
      <c r="D61" s="139"/>
      <c r="E61" s="140" t="s">
        <v>964</v>
      </c>
      <c r="F61" s="142"/>
      <c r="G61" s="143"/>
      <c r="H61" s="145"/>
      <c r="I61" s="145"/>
      <c r="J61" s="145"/>
      <c r="K61" s="145"/>
      <c r="L61" s="145"/>
      <c r="M61" s="145"/>
    </row>
    <row r="62" customHeight="1" spans="1:13">
      <c r="A62" s="20">
        <v>43</v>
      </c>
      <c r="B62" s="139" t="s">
        <v>1103</v>
      </c>
      <c r="C62" s="139"/>
      <c r="D62" s="139"/>
      <c r="E62" s="140" t="s">
        <v>964</v>
      </c>
      <c r="F62" s="142"/>
      <c r="G62" s="143" t="s">
        <v>3754</v>
      </c>
      <c r="H62" s="139" t="s">
        <v>3755</v>
      </c>
      <c r="I62" s="139" t="s">
        <v>3756</v>
      </c>
      <c r="J62" s="141" t="s">
        <v>3757</v>
      </c>
      <c r="K62" s="139" t="s">
        <v>3758</v>
      </c>
      <c r="L62" s="139" t="s">
        <v>3759</v>
      </c>
      <c r="M62" s="139" t="s">
        <v>3760</v>
      </c>
    </row>
    <row r="63" ht="33" customHeight="1" spans="1:13">
      <c r="A63" s="20">
        <v>44</v>
      </c>
      <c r="B63" s="139" t="s">
        <v>1107</v>
      </c>
      <c r="C63" s="139"/>
      <c r="D63" s="139"/>
      <c r="E63" s="140" t="s">
        <v>964</v>
      </c>
      <c r="F63" s="142" t="s">
        <v>3761</v>
      </c>
      <c r="G63" s="143" t="s">
        <v>3762</v>
      </c>
      <c r="H63" s="141"/>
      <c r="I63" s="141"/>
      <c r="J63" s="141" t="s">
        <v>3763</v>
      </c>
      <c r="K63" s="139" t="s">
        <v>3764</v>
      </c>
      <c r="L63" s="139"/>
      <c r="M63" s="139"/>
    </row>
    <row r="64" ht="80" customHeight="1" spans="1:13">
      <c r="A64" s="20">
        <v>45</v>
      </c>
      <c r="B64" s="139" t="s">
        <v>1111</v>
      </c>
      <c r="C64" s="139"/>
      <c r="D64" s="139"/>
      <c r="E64" s="140" t="s">
        <v>964</v>
      </c>
      <c r="F64" s="142" t="s">
        <v>3765</v>
      </c>
      <c r="G64" s="143" t="s">
        <v>3766</v>
      </c>
      <c r="H64" s="141"/>
      <c r="I64" s="141"/>
      <c r="J64" s="141" t="s">
        <v>3767</v>
      </c>
      <c r="K64" s="139" t="s">
        <v>3768</v>
      </c>
      <c r="L64" s="139"/>
      <c r="M64" s="139"/>
    </row>
    <row r="65" ht="54" customHeight="1" spans="1:13">
      <c r="A65" s="20">
        <v>46</v>
      </c>
      <c r="B65" s="139" t="s">
        <v>1115</v>
      </c>
      <c r="C65" s="139"/>
      <c r="D65" s="139"/>
      <c r="E65" s="140" t="s">
        <v>964</v>
      </c>
      <c r="F65" s="142" t="s">
        <v>3769</v>
      </c>
      <c r="G65" s="143" t="s">
        <v>3770</v>
      </c>
      <c r="H65" s="139"/>
      <c r="I65" s="139"/>
      <c r="J65" s="139" t="s">
        <v>3771</v>
      </c>
      <c r="K65" s="139" t="s">
        <v>3772</v>
      </c>
      <c r="L65" s="139" t="s">
        <v>3773</v>
      </c>
      <c r="M65" s="139" t="s">
        <v>3774</v>
      </c>
    </row>
    <row r="66" ht="43" customHeight="1" spans="1:13">
      <c r="A66" s="20"/>
      <c r="B66" s="139"/>
      <c r="C66" s="139"/>
      <c r="D66" s="139" t="s">
        <v>1118</v>
      </c>
      <c r="E66" s="140" t="s">
        <v>964</v>
      </c>
      <c r="F66" s="142"/>
      <c r="G66" s="143"/>
      <c r="H66" s="145"/>
      <c r="I66" s="145"/>
      <c r="J66" s="145" t="s">
        <v>3775</v>
      </c>
      <c r="K66" s="145" t="s">
        <v>3776</v>
      </c>
      <c r="L66" s="145"/>
      <c r="M66" s="145"/>
    </row>
    <row r="67" ht="39" customHeight="1" spans="1:13">
      <c r="A67" s="20">
        <v>47</v>
      </c>
      <c r="B67" s="141" t="s">
        <v>1123</v>
      </c>
      <c r="C67" s="139"/>
      <c r="D67" s="139"/>
      <c r="E67" s="140" t="s">
        <v>19</v>
      </c>
      <c r="F67" s="142"/>
      <c r="G67" s="143"/>
      <c r="H67" s="139"/>
      <c r="I67" s="139"/>
      <c r="J67" s="139" t="s">
        <v>3777</v>
      </c>
      <c r="K67" s="139" t="s">
        <v>3778</v>
      </c>
      <c r="L67" s="139" t="s">
        <v>3773</v>
      </c>
      <c r="M67" s="139" t="s">
        <v>3774</v>
      </c>
    </row>
    <row r="68" ht="63" customHeight="1" spans="1:13">
      <c r="A68" s="20"/>
      <c r="B68" s="141"/>
      <c r="C68" s="139"/>
      <c r="D68" s="139" t="s">
        <v>1126</v>
      </c>
      <c r="E68" s="140" t="s">
        <v>19</v>
      </c>
      <c r="F68" s="142"/>
      <c r="G68" s="143"/>
      <c r="H68" s="139"/>
      <c r="I68" s="139"/>
      <c r="J68" s="139" t="s">
        <v>3779</v>
      </c>
      <c r="K68" s="139" t="s">
        <v>3780</v>
      </c>
      <c r="L68" s="145"/>
      <c r="M68" s="145"/>
    </row>
    <row r="69" ht="44" customHeight="1" spans="1:13">
      <c r="A69" s="20">
        <v>48</v>
      </c>
      <c r="B69" s="139" t="s">
        <v>1131</v>
      </c>
      <c r="C69" s="139"/>
      <c r="D69" s="139"/>
      <c r="E69" s="140" t="s">
        <v>964</v>
      </c>
      <c r="F69" s="142"/>
      <c r="G69" s="143"/>
      <c r="H69" s="141"/>
      <c r="I69" s="141"/>
      <c r="J69" s="141" t="s">
        <v>3781</v>
      </c>
      <c r="K69" s="139" t="s">
        <v>3782</v>
      </c>
      <c r="L69" s="139" t="s">
        <v>3783</v>
      </c>
      <c r="M69" s="139" t="s">
        <v>3784</v>
      </c>
    </row>
    <row r="70" ht="137" customHeight="1" spans="1:13">
      <c r="A70" s="20">
        <v>49</v>
      </c>
      <c r="B70" s="139" t="s">
        <v>1135</v>
      </c>
      <c r="C70" s="139"/>
      <c r="D70" s="139"/>
      <c r="E70" s="140" t="s">
        <v>964</v>
      </c>
      <c r="F70" s="141" t="s">
        <v>3785</v>
      </c>
      <c r="G70" s="143" t="s">
        <v>3786</v>
      </c>
      <c r="H70" s="139" t="s">
        <v>3787</v>
      </c>
      <c r="I70" s="139" t="s">
        <v>3788</v>
      </c>
      <c r="J70" s="141" t="s">
        <v>3789</v>
      </c>
      <c r="K70" s="139" t="s">
        <v>3790</v>
      </c>
      <c r="L70" s="139" t="s">
        <v>3791</v>
      </c>
      <c r="M70" s="139" t="s">
        <v>3792</v>
      </c>
    </row>
    <row r="71" ht="90" customHeight="1" spans="1:13">
      <c r="A71" s="20"/>
      <c r="B71" s="139"/>
      <c r="C71" s="139" t="s">
        <v>3793</v>
      </c>
      <c r="D71" s="139"/>
      <c r="E71" s="140" t="s">
        <v>964</v>
      </c>
      <c r="F71" s="142" t="s">
        <v>3794</v>
      </c>
      <c r="G71" s="143" t="s">
        <v>3795</v>
      </c>
      <c r="H71" s="139" t="s">
        <v>3787</v>
      </c>
      <c r="I71" s="139" t="s">
        <v>3788</v>
      </c>
      <c r="J71" s="141" t="s">
        <v>3796</v>
      </c>
      <c r="K71" s="139" t="s">
        <v>3797</v>
      </c>
      <c r="L71" s="139" t="s">
        <v>3791</v>
      </c>
      <c r="M71" s="139" t="s">
        <v>3798</v>
      </c>
    </row>
    <row r="72" ht="71" customHeight="1" spans="1:13">
      <c r="A72" s="20">
        <v>50</v>
      </c>
      <c r="B72" s="139" t="s">
        <v>1143</v>
      </c>
      <c r="C72" s="139"/>
      <c r="D72" s="139"/>
      <c r="E72" s="140" t="s">
        <v>964</v>
      </c>
      <c r="F72" s="142" t="s">
        <v>3799</v>
      </c>
      <c r="G72" s="143" t="s">
        <v>3800</v>
      </c>
      <c r="H72" s="139" t="s">
        <v>3787</v>
      </c>
      <c r="I72" s="139" t="s">
        <v>3788</v>
      </c>
      <c r="J72" s="141" t="s">
        <v>3801</v>
      </c>
      <c r="K72" s="139" t="s">
        <v>3802</v>
      </c>
      <c r="L72" s="139" t="s">
        <v>3791</v>
      </c>
      <c r="M72" s="139" t="s">
        <v>3798</v>
      </c>
    </row>
    <row r="73" ht="74" customHeight="1" spans="1:13">
      <c r="A73" s="20"/>
      <c r="B73" s="139"/>
      <c r="C73" s="139" t="s">
        <v>3803</v>
      </c>
      <c r="D73" s="139"/>
      <c r="E73" s="140" t="s">
        <v>964</v>
      </c>
      <c r="F73" s="142" t="s">
        <v>3804</v>
      </c>
      <c r="G73" s="143" t="s">
        <v>3805</v>
      </c>
      <c r="H73" s="139" t="s">
        <v>3787</v>
      </c>
      <c r="I73" s="139" t="s">
        <v>3788</v>
      </c>
      <c r="J73" s="141" t="s">
        <v>3806</v>
      </c>
      <c r="K73" s="139" t="s">
        <v>3807</v>
      </c>
      <c r="L73" s="139" t="s">
        <v>3791</v>
      </c>
      <c r="M73" s="139" t="s">
        <v>3798</v>
      </c>
    </row>
    <row r="74" s="126" customFormat="1" ht="56" customHeight="1" spans="1:13">
      <c r="A74" s="20"/>
      <c r="B74" s="139"/>
      <c r="C74" s="139"/>
      <c r="D74" s="139" t="s">
        <v>1147</v>
      </c>
      <c r="E74" s="140" t="s">
        <v>964</v>
      </c>
      <c r="F74" s="142"/>
      <c r="G74" s="143"/>
      <c r="H74" s="141"/>
      <c r="I74" s="141"/>
      <c r="J74" s="141"/>
      <c r="K74" s="139"/>
      <c r="L74" s="139"/>
      <c r="M74" s="139"/>
    </row>
    <row r="75" customHeight="1" spans="1:13">
      <c r="A75" s="20">
        <v>51</v>
      </c>
      <c r="B75" s="139" t="s">
        <v>1158</v>
      </c>
      <c r="C75" s="139"/>
      <c r="D75" s="139"/>
      <c r="E75" s="140" t="s">
        <v>964</v>
      </c>
      <c r="F75" s="142"/>
      <c r="G75" s="143"/>
      <c r="H75" s="141"/>
      <c r="I75" s="141"/>
      <c r="J75" s="141" t="s">
        <v>3808</v>
      </c>
      <c r="K75" s="139" t="s">
        <v>3809</v>
      </c>
      <c r="L75" s="139" t="s">
        <v>3791</v>
      </c>
      <c r="M75" s="139" t="s">
        <v>3798</v>
      </c>
    </row>
    <row r="76" customHeight="1" spans="1:13">
      <c r="A76" s="20"/>
      <c r="B76" s="139"/>
      <c r="C76" s="139" t="s">
        <v>3810</v>
      </c>
      <c r="D76" s="139"/>
      <c r="E76" s="140" t="s">
        <v>964</v>
      </c>
      <c r="F76" s="142"/>
      <c r="G76" s="143"/>
      <c r="H76" s="141"/>
      <c r="I76" s="141"/>
      <c r="J76" s="141" t="s">
        <v>3811</v>
      </c>
      <c r="K76" s="139" t="s">
        <v>3812</v>
      </c>
      <c r="L76" s="139"/>
      <c r="M76" s="139"/>
    </row>
    <row r="77" customHeight="1" spans="1:13">
      <c r="A77" s="20">
        <v>52</v>
      </c>
      <c r="B77" s="139" t="s">
        <v>1168</v>
      </c>
      <c r="C77" s="139"/>
      <c r="D77" s="139"/>
      <c r="E77" s="140" t="s">
        <v>964</v>
      </c>
      <c r="F77" s="150" t="s">
        <v>3813</v>
      </c>
      <c r="G77" s="150" t="s">
        <v>3814</v>
      </c>
      <c r="H77" s="139" t="s">
        <v>3787</v>
      </c>
      <c r="I77" s="139" t="s">
        <v>3788</v>
      </c>
      <c r="J77" s="141" t="s">
        <v>3815</v>
      </c>
      <c r="K77" s="139" t="s">
        <v>3816</v>
      </c>
      <c r="L77" s="139" t="s">
        <v>3791</v>
      </c>
      <c r="M77" s="139" t="s">
        <v>3798</v>
      </c>
    </row>
    <row r="78" ht="74" customHeight="1" spans="1:13">
      <c r="A78" s="20">
        <v>53</v>
      </c>
      <c r="B78" s="139" t="s">
        <v>1180</v>
      </c>
      <c r="C78" s="139"/>
      <c r="D78" s="139"/>
      <c r="E78" s="140" t="s">
        <v>964</v>
      </c>
      <c r="F78" s="150" t="s">
        <v>3817</v>
      </c>
      <c r="G78" s="150" t="s">
        <v>3818</v>
      </c>
      <c r="H78" s="139"/>
      <c r="I78" s="139"/>
      <c r="J78" s="141" t="s">
        <v>3819</v>
      </c>
      <c r="K78" s="139" t="s">
        <v>3820</v>
      </c>
      <c r="L78" s="139" t="s">
        <v>3791</v>
      </c>
      <c r="M78" s="139" t="s">
        <v>3798</v>
      </c>
    </row>
    <row r="79" customHeight="1" spans="1:13">
      <c r="A79" s="20">
        <v>54</v>
      </c>
      <c r="B79" s="139" t="s">
        <v>1187</v>
      </c>
      <c r="C79" s="139"/>
      <c r="D79" s="139"/>
      <c r="E79" s="140" t="s">
        <v>964</v>
      </c>
      <c r="F79" s="142"/>
      <c r="G79" s="143"/>
      <c r="H79" s="145"/>
      <c r="I79" s="145"/>
      <c r="J79" s="145"/>
      <c r="K79" s="145"/>
      <c r="L79" s="145"/>
      <c r="M79" s="145"/>
    </row>
    <row r="80" ht="75" customHeight="1" spans="1:13">
      <c r="A80" s="20">
        <v>55</v>
      </c>
      <c r="B80" s="139" t="s">
        <v>1193</v>
      </c>
      <c r="C80" s="139"/>
      <c r="D80" s="139"/>
      <c r="E80" s="140" t="s">
        <v>964</v>
      </c>
      <c r="F80" s="142"/>
      <c r="G80" s="143"/>
      <c r="H80" s="145"/>
      <c r="I80" s="145"/>
      <c r="J80" s="145"/>
      <c r="K80" s="145"/>
      <c r="L80" s="145"/>
      <c r="M80" s="145"/>
    </row>
    <row r="81" ht="88" customHeight="1" spans="1:13">
      <c r="A81" s="20">
        <v>56</v>
      </c>
      <c r="B81" s="139" t="s">
        <v>1205</v>
      </c>
      <c r="C81" s="139"/>
      <c r="D81" s="139"/>
      <c r="E81" s="140" t="s">
        <v>964</v>
      </c>
      <c r="F81" s="150"/>
      <c r="G81" s="150"/>
      <c r="H81" s="141"/>
      <c r="I81" s="141"/>
      <c r="J81" s="141" t="s">
        <v>3821</v>
      </c>
      <c r="K81" s="139" t="s">
        <v>3822</v>
      </c>
      <c r="L81" s="139" t="s">
        <v>3823</v>
      </c>
      <c r="M81" s="139" t="s">
        <v>3824</v>
      </c>
    </row>
    <row r="82" ht="83" customHeight="1" spans="1:13">
      <c r="A82" s="20"/>
      <c r="B82" s="139"/>
      <c r="C82" s="139"/>
      <c r="D82" s="139" t="s">
        <v>1208</v>
      </c>
      <c r="E82" s="140" t="s">
        <v>964</v>
      </c>
      <c r="F82" s="150" t="s">
        <v>3825</v>
      </c>
      <c r="G82" s="150" t="s">
        <v>3826</v>
      </c>
      <c r="H82" s="139"/>
      <c r="I82" s="139"/>
      <c r="J82" s="141" t="s">
        <v>3827</v>
      </c>
      <c r="K82" s="139" t="s">
        <v>3828</v>
      </c>
      <c r="L82" s="139" t="s">
        <v>3823</v>
      </c>
      <c r="M82" s="139" t="s">
        <v>3824</v>
      </c>
    </row>
    <row r="83" ht="74" customHeight="1" spans="1:13">
      <c r="A83" s="20">
        <v>57</v>
      </c>
      <c r="B83" s="139" t="s">
        <v>1215</v>
      </c>
      <c r="C83" s="139"/>
      <c r="D83" s="139"/>
      <c r="E83" s="140" t="s">
        <v>1219</v>
      </c>
      <c r="F83" s="142" t="s">
        <v>3829</v>
      </c>
      <c r="G83" s="143" t="s">
        <v>3830</v>
      </c>
      <c r="H83" s="141"/>
      <c r="I83" s="141"/>
      <c r="J83" s="141" t="s">
        <v>3831</v>
      </c>
      <c r="K83" s="139" t="s">
        <v>3832</v>
      </c>
      <c r="L83" s="145"/>
      <c r="M83" s="145"/>
    </row>
    <row r="84" ht="45" customHeight="1" spans="1:13">
      <c r="A84" s="20"/>
      <c r="B84" s="139"/>
      <c r="C84" s="139" t="s">
        <v>3833</v>
      </c>
      <c r="D84" s="139"/>
      <c r="E84" s="140" t="s">
        <v>1219</v>
      </c>
      <c r="F84" s="142"/>
      <c r="G84" s="143"/>
      <c r="H84" s="145"/>
      <c r="I84" s="145"/>
      <c r="J84" s="145"/>
      <c r="K84" s="145"/>
      <c r="L84" s="145"/>
      <c r="M84" s="145"/>
    </row>
    <row r="85" ht="100" customHeight="1" spans="1:13">
      <c r="A85" s="20">
        <v>58</v>
      </c>
      <c r="B85" s="139" t="s">
        <v>1226</v>
      </c>
      <c r="C85" s="139"/>
      <c r="D85" s="139"/>
      <c r="E85" s="140" t="s">
        <v>19</v>
      </c>
      <c r="F85" s="142" t="s">
        <v>3834</v>
      </c>
      <c r="G85" s="143" t="s">
        <v>3835</v>
      </c>
      <c r="H85" s="141"/>
      <c r="I85" s="141"/>
      <c r="J85" s="141" t="s">
        <v>3836</v>
      </c>
      <c r="K85" s="139" t="s">
        <v>3837</v>
      </c>
      <c r="L85" s="141" t="s">
        <v>3838</v>
      </c>
      <c r="M85" s="139" t="s">
        <v>3839</v>
      </c>
    </row>
    <row r="86" ht="94" customHeight="1" spans="1:13">
      <c r="A86" s="20">
        <v>59</v>
      </c>
      <c r="B86" s="139" t="s">
        <v>1232</v>
      </c>
      <c r="C86" s="139"/>
      <c r="D86" s="139"/>
      <c r="E86" s="140" t="s">
        <v>19</v>
      </c>
      <c r="F86" s="142" t="s">
        <v>3840</v>
      </c>
      <c r="G86" s="143" t="s">
        <v>3841</v>
      </c>
      <c r="H86" s="139" t="s">
        <v>3709</v>
      </c>
      <c r="I86" s="139" t="s">
        <v>3710</v>
      </c>
      <c r="J86" s="141" t="s">
        <v>3842</v>
      </c>
      <c r="K86" s="139" t="s">
        <v>3843</v>
      </c>
      <c r="L86" s="139" t="s">
        <v>3844</v>
      </c>
      <c r="M86" s="139" t="s">
        <v>3845</v>
      </c>
    </row>
    <row r="87" ht="118" customHeight="1" spans="1:13">
      <c r="A87" s="20">
        <v>60</v>
      </c>
      <c r="B87" s="139" t="s">
        <v>1238</v>
      </c>
      <c r="C87" s="139"/>
      <c r="D87" s="139"/>
      <c r="E87" s="140" t="s">
        <v>19</v>
      </c>
      <c r="F87" s="150" t="s">
        <v>3846</v>
      </c>
      <c r="G87" s="150" t="s">
        <v>3847</v>
      </c>
      <c r="H87" s="139" t="s">
        <v>3707</v>
      </c>
      <c r="I87" s="139" t="s">
        <v>3708</v>
      </c>
      <c r="J87" s="141" t="s">
        <v>3848</v>
      </c>
      <c r="K87" s="139" t="s">
        <v>3849</v>
      </c>
      <c r="L87" s="139" t="s">
        <v>3850</v>
      </c>
      <c r="M87" s="139" t="s">
        <v>3851</v>
      </c>
    </row>
    <row r="88" customHeight="1" spans="1:13">
      <c r="A88" s="20">
        <v>61</v>
      </c>
      <c r="B88" s="139" t="s">
        <v>1243</v>
      </c>
      <c r="C88" s="139"/>
      <c r="D88" s="139"/>
      <c r="E88" s="140" t="s">
        <v>1219</v>
      </c>
      <c r="F88" s="142"/>
      <c r="G88" s="143"/>
      <c r="H88" s="141"/>
      <c r="I88" s="141"/>
      <c r="J88" s="141" t="s">
        <v>3852</v>
      </c>
      <c r="K88" s="139" t="s">
        <v>3853</v>
      </c>
      <c r="L88" s="139" t="s">
        <v>3854</v>
      </c>
      <c r="M88" s="139" t="s">
        <v>3855</v>
      </c>
    </row>
    <row r="89" ht="64" customHeight="1" spans="1:13">
      <c r="A89" s="20">
        <v>62</v>
      </c>
      <c r="B89" s="139" t="s">
        <v>1249</v>
      </c>
      <c r="C89" s="139"/>
      <c r="D89" s="139"/>
      <c r="E89" s="140" t="s">
        <v>19</v>
      </c>
      <c r="F89" s="142"/>
      <c r="G89" s="143"/>
      <c r="H89" s="141"/>
      <c r="I89" s="141"/>
      <c r="J89" s="141" t="s">
        <v>3856</v>
      </c>
      <c r="K89" s="139" t="s">
        <v>3857</v>
      </c>
      <c r="L89" s="141"/>
      <c r="M89" s="139"/>
    </row>
    <row r="90" customHeight="1" spans="1:13">
      <c r="A90" s="20">
        <v>63</v>
      </c>
      <c r="B90" s="139" t="s">
        <v>1261</v>
      </c>
      <c r="C90" s="139"/>
      <c r="D90" s="139"/>
      <c r="E90" s="140" t="s">
        <v>19</v>
      </c>
      <c r="F90" s="142"/>
      <c r="G90" s="143"/>
      <c r="H90" s="141"/>
      <c r="I90" s="141"/>
      <c r="J90" s="141" t="s">
        <v>3858</v>
      </c>
      <c r="K90" s="139" t="s">
        <v>3859</v>
      </c>
      <c r="L90" s="141"/>
      <c r="M90" s="139"/>
    </row>
    <row r="91" ht="77" customHeight="1" spans="1:13">
      <c r="A91" s="20">
        <v>64</v>
      </c>
      <c r="B91" s="139" t="s">
        <v>1274</v>
      </c>
      <c r="C91" s="139"/>
      <c r="D91" s="139"/>
      <c r="E91" s="140" t="s">
        <v>964</v>
      </c>
      <c r="F91" s="142" t="s">
        <v>3860</v>
      </c>
      <c r="G91" s="143" t="s">
        <v>3861</v>
      </c>
      <c r="H91" s="141"/>
      <c r="I91" s="141"/>
      <c r="J91" s="141" t="s">
        <v>3862</v>
      </c>
      <c r="K91" s="139" t="s">
        <v>3863</v>
      </c>
      <c r="L91" s="139" t="s">
        <v>3864</v>
      </c>
      <c r="M91" s="139" t="s">
        <v>3865</v>
      </c>
    </row>
    <row r="92" ht="75" customHeight="1" spans="1:13">
      <c r="A92" s="20"/>
      <c r="B92" s="139"/>
      <c r="C92" s="139" t="s">
        <v>3866</v>
      </c>
      <c r="D92" s="139"/>
      <c r="E92" s="140" t="s">
        <v>964</v>
      </c>
      <c r="F92" s="142" t="s">
        <v>3860</v>
      </c>
      <c r="G92" s="143" t="s">
        <v>3861</v>
      </c>
      <c r="H92" s="141"/>
      <c r="I92" s="141"/>
      <c r="J92" s="141" t="s">
        <v>3867</v>
      </c>
      <c r="K92" s="139" t="s">
        <v>3863</v>
      </c>
      <c r="L92" s="139" t="s">
        <v>3868</v>
      </c>
      <c r="M92" s="139" t="s">
        <v>3865</v>
      </c>
    </row>
    <row r="93" ht="120" customHeight="1" spans="1:13">
      <c r="A93" s="20">
        <v>65</v>
      </c>
      <c r="B93" s="139" t="s">
        <v>1285</v>
      </c>
      <c r="C93" s="139" t="s">
        <v>3646</v>
      </c>
      <c r="D93" s="139"/>
      <c r="E93" s="140" t="s">
        <v>943</v>
      </c>
      <c r="F93" s="150" t="s">
        <v>3869</v>
      </c>
      <c r="G93" s="150" t="s">
        <v>3870</v>
      </c>
      <c r="H93" s="141"/>
      <c r="I93" s="141"/>
      <c r="J93" s="141" t="s">
        <v>3871</v>
      </c>
      <c r="K93" s="139" t="s">
        <v>3872</v>
      </c>
      <c r="L93" s="141"/>
      <c r="M93" s="139"/>
    </row>
    <row r="94" ht="51" customHeight="1" spans="1:13">
      <c r="A94" s="20">
        <v>66</v>
      </c>
      <c r="B94" s="139" t="s">
        <v>1291</v>
      </c>
      <c r="C94" s="139" t="s">
        <v>3646</v>
      </c>
      <c r="D94" s="139"/>
      <c r="E94" s="140" t="s">
        <v>943</v>
      </c>
      <c r="F94" s="150" t="s">
        <v>3873</v>
      </c>
      <c r="G94" s="150" t="s">
        <v>3874</v>
      </c>
      <c r="H94" s="141"/>
      <c r="I94" s="141"/>
      <c r="J94" s="141" t="s">
        <v>3875</v>
      </c>
      <c r="K94" s="139" t="s">
        <v>3876</v>
      </c>
      <c r="L94" s="141"/>
      <c r="M94" s="139"/>
    </row>
    <row r="95" ht="74" customHeight="1" spans="1:13">
      <c r="A95" s="20">
        <v>67</v>
      </c>
      <c r="B95" s="139" t="s">
        <v>1296</v>
      </c>
      <c r="C95" s="139"/>
      <c r="D95" s="139"/>
      <c r="E95" s="140" t="s">
        <v>964</v>
      </c>
      <c r="F95" s="142"/>
      <c r="G95" s="143"/>
      <c r="H95" s="141"/>
      <c r="I95" s="141"/>
      <c r="J95" s="141" t="s">
        <v>3877</v>
      </c>
      <c r="K95" s="139" t="s">
        <v>3878</v>
      </c>
      <c r="L95" s="139" t="s">
        <v>3879</v>
      </c>
      <c r="M95" s="139" t="s">
        <v>3880</v>
      </c>
    </row>
    <row r="96" ht="74" customHeight="1" spans="1:13">
      <c r="A96" s="20">
        <v>68</v>
      </c>
      <c r="B96" s="139" t="s">
        <v>1302</v>
      </c>
      <c r="C96" s="139"/>
      <c r="D96" s="139"/>
      <c r="E96" s="140" t="s">
        <v>19</v>
      </c>
      <c r="F96" s="142" t="s">
        <v>3881</v>
      </c>
      <c r="G96" s="143" t="s">
        <v>3882</v>
      </c>
      <c r="H96" s="21" t="s">
        <v>3883</v>
      </c>
      <c r="I96" s="22" t="s">
        <v>3884</v>
      </c>
      <c r="J96" s="141" t="s">
        <v>3885</v>
      </c>
      <c r="K96" s="139" t="s">
        <v>3886</v>
      </c>
      <c r="L96" s="139" t="s">
        <v>3887</v>
      </c>
      <c r="M96" s="139" t="s">
        <v>3888</v>
      </c>
    </row>
    <row r="97" ht="57" customHeight="1" spans="1:13">
      <c r="A97" s="20">
        <v>69</v>
      </c>
      <c r="B97" s="139" t="s">
        <v>1308</v>
      </c>
      <c r="C97" s="139"/>
      <c r="D97" s="139"/>
      <c r="E97" s="140" t="s">
        <v>19</v>
      </c>
      <c r="F97" s="150" t="s">
        <v>3889</v>
      </c>
      <c r="G97" s="150" t="s">
        <v>3890</v>
      </c>
      <c r="H97" s="141"/>
      <c r="I97" s="141"/>
      <c r="J97" s="141" t="s">
        <v>3891</v>
      </c>
      <c r="K97" s="139" t="s">
        <v>3892</v>
      </c>
      <c r="L97" s="141"/>
      <c r="M97" s="139"/>
    </row>
    <row r="98" customHeight="1" spans="1:13">
      <c r="A98" s="20">
        <v>70</v>
      </c>
      <c r="B98" s="139" t="s">
        <v>1315</v>
      </c>
      <c r="C98" s="139"/>
      <c r="D98" s="139"/>
      <c r="E98" s="140" t="s">
        <v>19</v>
      </c>
      <c r="F98" s="142"/>
      <c r="G98" s="143"/>
      <c r="H98" s="141"/>
      <c r="I98" s="141"/>
      <c r="J98" s="141"/>
      <c r="K98" s="139" t="s">
        <v>3893</v>
      </c>
      <c r="L98" s="141"/>
      <c r="M98" s="139" t="s">
        <v>3893</v>
      </c>
    </row>
    <row r="99" ht="42" customHeight="1" spans="1:13">
      <c r="A99" s="20">
        <v>71</v>
      </c>
      <c r="B99" s="139" t="s">
        <v>1319</v>
      </c>
      <c r="C99" s="139"/>
      <c r="D99" s="139"/>
      <c r="E99" s="140" t="s">
        <v>19</v>
      </c>
      <c r="F99" s="142"/>
      <c r="G99" s="143"/>
      <c r="H99" s="141"/>
      <c r="I99" s="141"/>
      <c r="J99" s="141" t="s">
        <v>3894</v>
      </c>
      <c r="K99" s="139" t="s">
        <v>3895</v>
      </c>
      <c r="L99" s="141"/>
      <c r="M99" s="139"/>
    </row>
    <row r="100" ht="51" customHeight="1" spans="1:13">
      <c r="A100" s="20"/>
      <c r="B100" s="139"/>
      <c r="C100" s="139" t="s">
        <v>3896</v>
      </c>
      <c r="D100" s="139"/>
      <c r="E100" s="140" t="s">
        <v>19</v>
      </c>
      <c r="F100" s="142"/>
      <c r="G100" s="143"/>
      <c r="H100" s="141"/>
      <c r="I100" s="141"/>
      <c r="J100" s="141" t="s">
        <v>3894</v>
      </c>
      <c r="K100" s="139" t="s">
        <v>3895</v>
      </c>
      <c r="L100" s="141"/>
      <c r="M100" s="139"/>
    </row>
    <row r="101" customHeight="1" spans="1:13">
      <c r="A101" s="20">
        <v>72</v>
      </c>
      <c r="B101" s="139" t="s">
        <v>1336</v>
      </c>
      <c r="C101" s="139"/>
      <c r="D101" s="139"/>
      <c r="E101" s="140" t="s">
        <v>234</v>
      </c>
      <c r="F101" s="150" t="s">
        <v>3897</v>
      </c>
      <c r="G101" s="150" t="s">
        <v>3898</v>
      </c>
      <c r="H101" s="141"/>
      <c r="I101" s="141"/>
      <c r="J101" s="141" t="s">
        <v>3899</v>
      </c>
      <c r="K101" s="139" t="s">
        <v>3900</v>
      </c>
      <c r="L101" s="141"/>
      <c r="M101" s="139"/>
    </row>
    <row r="102" customHeight="1" spans="1:13">
      <c r="A102" s="20">
        <v>73</v>
      </c>
      <c r="B102" s="143" t="s">
        <v>1342</v>
      </c>
      <c r="C102" s="139"/>
      <c r="D102" s="139"/>
      <c r="E102" s="140" t="s">
        <v>1345</v>
      </c>
      <c r="F102" s="142"/>
      <c r="G102" s="143"/>
      <c r="H102" s="141"/>
      <c r="I102" s="141"/>
      <c r="J102" s="141"/>
      <c r="K102" s="139"/>
      <c r="L102" s="141"/>
      <c r="M102" s="139"/>
    </row>
    <row r="103" ht="116" customHeight="1" spans="1:13">
      <c r="A103" s="20">
        <v>74</v>
      </c>
      <c r="B103" s="139" t="s">
        <v>1355</v>
      </c>
      <c r="C103" s="139"/>
      <c r="D103" s="139"/>
      <c r="E103" s="140" t="s">
        <v>19</v>
      </c>
      <c r="F103" s="142"/>
      <c r="G103" s="143"/>
      <c r="H103" s="139"/>
      <c r="I103" s="139"/>
      <c r="J103" s="139"/>
      <c r="K103" s="139"/>
      <c r="L103" s="139" t="s">
        <v>3901</v>
      </c>
      <c r="M103" s="139" t="s">
        <v>3902</v>
      </c>
    </row>
    <row r="104" ht="69" customHeight="1" spans="1:13">
      <c r="A104" s="20">
        <v>75</v>
      </c>
      <c r="B104" s="139" t="s">
        <v>1359</v>
      </c>
      <c r="C104" s="139"/>
      <c r="D104" s="139"/>
      <c r="E104" s="140" t="s">
        <v>1345</v>
      </c>
      <c r="F104" s="142"/>
      <c r="G104" s="143"/>
      <c r="H104" s="141"/>
      <c r="I104" s="141"/>
      <c r="J104" s="141" t="s">
        <v>3903</v>
      </c>
      <c r="K104" s="139" t="s">
        <v>3904</v>
      </c>
      <c r="L104" s="139" t="s">
        <v>3905</v>
      </c>
      <c r="M104" s="139" t="s">
        <v>3906</v>
      </c>
    </row>
    <row r="105" ht="329" customHeight="1" spans="1:13">
      <c r="A105" s="20">
        <v>76</v>
      </c>
      <c r="B105" s="139" t="s">
        <v>1363</v>
      </c>
      <c r="C105" s="140"/>
      <c r="D105" s="140"/>
      <c r="E105" s="140" t="s">
        <v>1345</v>
      </c>
      <c r="F105" s="141"/>
      <c r="G105" s="139"/>
      <c r="H105" s="144"/>
      <c r="I105" s="144"/>
      <c r="J105" s="141" t="s">
        <v>3907</v>
      </c>
      <c r="K105" s="139" t="s">
        <v>3908</v>
      </c>
      <c r="L105" s="139" t="s">
        <v>3909</v>
      </c>
      <c r="M105" s="139" t="s">
        <v>3910</v>
      </c>
    </row>
    <row r="106" ht="45" customHeight="1" spans="1:13">
      <c r="A106" s="20"/>
      <c r="B106" s="139"/>
      <c r="C106" s="140"/>
      <c r="D106" s="140"/>
      <c r="E106" s="140"/>
      <c r="F106" s="141"/>
      <c r="G106" s="139"/>
      <c r="H106" s="144"/>
      <c r="I106" s="144"/>
      <c r="J106" s="141"/>
      <c r="K106" s="139"/>
      <c r="L106" s="139"/>
      <c r="M106" s="139"/>
    </row>
    <row r="107" ht="159" customHeight="1" spans="1:13">
      <c r="A107" s="20"/>
      <c r="B107" s="139"/>
      <c r="C107" s="139" t="s">
        <v>3911</v>
      </c>
      <c r="D107" s="140"/>
      <c r="E107" s="140" t="s">
        <v>1345</v>
      </c>
      <c r="F107" s="141"/>
      <c r="G107" s="139"/>
      <c r="H107" s="141"/>
      <c r="I107" s="141"/>
      <c r="J107" s="141" t="s">
        <v>3912</v>
      </c>
      <c r="K107" s="139" t="s">
        <v>3913</v>
      </c>
      <c r="L107" s="139" t="s">
        <v>3914</v>
      </c>
      <c r="M107" s="139" t="s">
        <v>3915</v>
      </c>
    </row>
    <row r="108" ht="379" customHeight="1" spans="1:13">
      <c r="A108" s="20"/>
      <c r="B108" s="139"/>
      <c r="C108" s="139" t="s">
        <v>3916</v>
      </c>
      <c r="D108" s="140"/>
      <c r="E108" s="140" t="s">
        <v>1345</v>
      </c>
      <c r="F108" s="141"/>
      <c r="G108" s="139"/>
      <c r="H108" s="144"/>
      <c r="I108" s="144"/>
      <c r="J108" s="141" t="s">
        <v>3917</v>
      </c>
      <c r="K108" s="139" t="s">
        <v>3918</v>
      </c>
      <c r="L108" s="139" t="s">
        <v>3919</v>
      </c>
      <c r="M108" s="139" t="s">
        <v>3920</v>
      </c>
    </row>
    <row r="109" ht="107" customHeight="1" spans="1:13">
      <c r="A109" s="20"/>
      <c r="B109" s="139"/>
      <c r="C109" s="139"/>
      <c r="D109" s="140"/>
      <c r="E109" s="140"/>
      <c r="F109" s="141"/>
      <c r="G109" s="139"/>
      <c r="H109" s="144"/>
      <c r="I109" s="144"/>
      <c r="J109" s="141"/>
      <c r="K109" s="139"/>
      <c r="L109" s="139"/>
      <c r="M109" s="139"/>
    </row>
    <row r="110" ht="51" customHeight="1" spans="1:13">
      <c r="A110" s="20">
        <v>77</v>
      </c>
      <c r="B110" s="139" t="s">
        <v>1374</v>
      </c>
      <c r="C110" s="139"/>
      <c r="D110" s="139"/>
      <c r="E110" s="140" t="s">
        <v>995</v>
      </c>
      <c r="F110" s="150" t="s">
        <v>3921</v>
      </c>
      <c r="G110" s="150" t="s">
        <v>3922</v>
      </c>
      <c r="H110" s="141"/>
      <c r="I110" s="141"/>
      <c r="J110" s="141" t="s">
        <v>3923</v>
      </c>
      <c r="K110" s="139" t="s">
        <v>3924</v>
      </c>
      <c r="L110" s="139"/>
      <c r="M110" s="139"/>
    </row>
    <row r="111" ht="63" customHeight="1" spans="1:13">
      <c r="A111" s="20"/>
      <c r="B111" s="139"/>
      <c r="C111" s="139" t="s">
        <v>3925</v>
      </c>
      <c r="D111" s="139"/>
      <c r="E111" s="140" t="s">
        <v>995</v>
      </c>
      <c r="F111" s="142"/>
      <c r="G111" s="143"/>
      <c r="H111" s="139"/>
      <c r="I111" s="139"/>
      <c r="J111" s="139" t="s">
        <v>3926</v>
      </c>
      <c r="K111" s="139" t="s">
        <v>3927</v>
      </c>
      <c r="L111" s="139"/>
      <c r="M111" s="139"/>
    </row>
    <row r="112" ht="188" customHeight="1" spans="1:13">
      <c r="A112" s="20">
        <v>78</v>
      </c>
      <c r="B112" s="139" t="s">
        <v>1381</v>
      </c>
      <c r="C112" s="139"/>
      <c r="D112" s="139"/>
      <c r="E112" s="140" t="s">
        <v>1345</v>
      </c>
      <c r="F112" s="142"/>
      <c r="G112" s="143"/>
      <c r="H112" s="143"/>
      <c r="I112" s="143"/>
      <c r="J112" s="143" t="s">
        <v>3928</v>
      </c>
      <c r="K112" s="143" t="s">
        <v>3929</v>
      </c>
      <c r="L112" s="143" t="s">
        <v>3930</v>
      </c>
      <c r="M112" s="143" t="s">
        <v>3931</v>
      </c>
    </row>
    <row r="113" ht="205" customHeight="1" spans="1:13">
      <c r="A113" s="20"/>
      <c r="B113" s="139"/>
      <c r="C113" s="139"/>
      <c r="D113" s="139" t="s">
        <v>1384</v>
      </c>
      <c r="E113" s="140" t="s">
        <v>1345</v>
      </c>
      <c r="F113" s="142"/>
      <c r="G113" s="143"/>
      <c r="H113" s="143"/>
      <c r="I113" s="143"/>
      <c r="J113" s="143" t="s">
        <v>3928</v>
      </c>
      <c r="K113" s="143" t="s">
        <v>3929</v>
      </c>
      <c r="L113" s="143" t="s">
        <v>3932</v>
      </c>
      <c r="M113" s="143" t="s">
        <v>3933</v>
      </c>
    </row>
    <row r="114" ht="201" customHeight="1" spans="1:13">
      <c r="A114" s="20">
        <v>79</v>
      </c>
      <c r="B114" s="139" t="s">
        <v>1388</v>
      </c>
      <c r="C114" s="139"/>
      <c r="D114" s="139"/>
      <c r="E114" s="140" t="s">
        <v>943</v>
      </c>
      <c r="F114" s="146"/>
      <c r="G114" s="147"/>
      <c r="H114" s="139"/>
      <c r="I114" s="139"/>
      <c r="J114" s="139" t="s">
        <v>3934</v>
      </c>
      <c r="K114" s="139" t="s">
        <v>3935</v>
      </c>
      <c r="L114" s="139" t="s">
        <v>3936</v>
      </c>
      <c r="M114" s="139" t="s">
        <v>3937</v>
      </c>
    </row>
    <row r="115" s="124" customFormat="1" ht="245" customHeight="1" spans="1:13">
      <c r="A115" s="20"/>
      <c r="B115" s="139"/>
      <c r="C115" s="139" t="s">
        <v>3938</v>
      </c>
      <c r="D115" s="140"/>
      <c r="E115" s="140" t="s">
        <v>943</v>
      </c>
      <c r="F115" s="151"/>
      <c r="G115" s="20"/>
      <c r="H115" s="140"/>
      <c r="I115" s="140"/>
      <c r="J115" s="139" t="s">
        <v>3934</v>
      </c>
      <c r="K115" s="139" t="s">
        <v>3935</v>
      </c>
      <c r="L115" s="139" t="s">
        <v>3939</v>
      </c>
      <c r="M115" s="139" t="s">
        <v>3940</v>
      </c>
    </row>
    <row r="116" s="124" customFormat="1" ht="89" customHeight="1" spans="1:13">
      <c r="A116" s="20"/>
      <c r="B116" s="139"/>
      <c r="C116" s="139"/>
      <c r="D116" s="140"/>
      <c r="E116" s="140"/>
      <c r="F116" s="151"/>
      <c r="G116" s="20"/>
      <c r="H116" s="140"/>
      <c r="I116" s="140"/>
      <c r="J116" s="139"/>
      <c r="K116" s="139"/>
      <c r="L116" s="139"/>
      <c r="M116" s="139"/>
    </row>
    <row r="117" ht="215" customHeight="1" spans="1:13">
      <c r="A117" s="20">
        <v>80</v>
      </c>
      <c r="B117" s="139" t="s">
        <v>1396</v>
      </c>
      <c r="C117" s="140"/>
      <c r="D117" s="140"/>
      <c r="E117" s="140" t="s">
        <v>1345</v>
      </c>
      <c r="F117" s="141"/>
      <c r="G117" s="139"/>
      <c r="H117" s="139"/>
      <c r="I117" s="139"/>
      <c r="J117" s="139" t="s">
        <v>3941</v>
      </c>
      <c r="K117" s="139" t="s">
        <v>3942</v>
      </c>
      <c r="L117" s="139" t="s">
        <v>3943</v>
      </c>
      <c r="M117" s="139" t="s">
        <v>3944</v>
      </c>
    </row>
    <row r="118" ht="104" customHeight="1" spans="1:13">
      <c r="A118" s="20"/>
      <c r="B118" s="139"/>
      <c r="C118" s="140"/>
      <c r="D118" s="140"/>
      <c r="E118" s="140"/>
      <c r="F118" s="141"/>
      <c r="G118" s="139"/>
      <c r="H118" s="139"/>
      <c r="I118" s="139"/>
      <c r="J118" s="139"/>
      <c r="K118" s="139"/>
      <c r="L118" s="139"/>
      <c r="M118" s="139"/>
    </row>
    <row r="119" ht="300" customHeight="1" spans="1:13">
      <c r="A119" s="20">
        <v>81</v>
      </c>
      <c r="B119" s="139" t="s">
        <v>1401</v>
      </c>
      <c r="C119" s="140"/>
      <c r="D119" s="140"/>
      <c r="E119" s="140" t="s">
        <v>1345</v>
      </c>
      <c r="F119" s="142"/>
      <c r="G119" s="143"/>
      <c r="H119" s="141"/>
      <c r="I119" s="141"/>
      <c r="J119" s="141" t="s">
        <v>3945</v>
      </c>
      <c r="K119" s="139" t="s">
        <v>3946</v>
      </c>
      <c r="L119" s="139" t="s">
        <v>3947</v>
      </c>
      <c r="M119" s="139" t="s">
        <v>3948</v>
      </c>
    </row>
    <row r="120" ht="342" customHeight="1" spans="1:13">
      <c r="A120" s="20"/>
      <c r="B120" s="139"/>
      <c r="C120" s="330" t="s">
        <v>3949</v>
      </c>
      <c r="D120" s="140"/>
      <c r="E120" s="140" t="s">
        <v>1345</v>
      </c>
      <c r="F120" s="141"/>
      <c r="G120" s="139"/>
      <c r="H120" s="144"/>
      <c r="I120" s="144"/>
      <c r="J120" s="141" t="s">
        <v>3945</v>
      </c>
      <c r="K120" s="139" t="s">
        <v>3946</v>
      </c>
      <c r="L120" s="139" t="s">
        <v>3950</v>
      </c>
      <c r="M120" s="139" t="s">
        <v>3951</v>
      </c>
    </row>
    <row r="121" ht="20" customHeight="1" spans="1:13">
      <c r="A121" s="20"/>
      <c r="B121" s="139"/>
      <c r="C121" s="139"/>
      <c r="D121" s="140"/>
      <c r="E121" s="140"/>
      <c r="F121" s="141"/>
      <c r="G121" s="139"/>
      <c r="H121" s="144"/>
      <c r="I121" s="144"/>
      <c r="J121" s="141"/>
      <c r="K121" s="139"/>
      <c r="L121" s="139"/>
      <c r="M121" s="139"/>
    </row>
    <row r="122" ht="161" customHeight="1" spans="1:13">
      <c r="A122" s="20">
        <v>82</v>
      </c>
      <c r="B122" s="139" t="s">
        <v>1409</v>
      </c>
      <c r="C122" s="139"/>
      <c r="D122" s="139"/>
      <c r="E122" s="140" t="s">
        <v>1412</v>
      </c>
      <c r="F122" s="142"/>
      <c r="G122" s="143"/>
      <c r="H122" s="139"/>
      <c r="I122" s="139"/>
      <c r="J122" s="139" t="s">
        <v>3952</v>
      </c>
      <c r="K122" s="139" t="s">
        <v>3953</v>
      </c>
      <c r="L122" s="139" t="s">
        <v>3954</v>
      </c>
      <c r="M122" s="139" t="s">
        <v>3955</v>
      </c>
    </row>
    <row r="123" ht="251" customHeight="1" spans="1:13">
      <c r="A123" s="20">
        <v>83</v>
      </c>
      <c r="B123" s="139" t="s">
        <v>1414</v>
      </c>
      <c r="C123" s="139"/>
      <c r="D123" s="139"/>
      <c r="E123" s="140" t="s">
        <v>1412</v>
      </c>
      <c r="F123" s="142"/>
      <c r="G123" s="143"/>
      <c r="H123" s="145"/>
      <c r="I123" s="145"/>
      <c r="J123" s="145" t="s">
        <v>3956</v>
      </c>
      <c r="K123" s="145" t="s">
        <v>3957</v>
      </c>
      <c r="L123" s="139" t="s">
        <v>3958</v>
      </c>
      <c r="M123" s="139" t="s">
        <v>3959</v>
      </c>
    </row>
    <row r="124" s="125" customFormat="1" ht="85" customHeight="1" spans="1:13">
      <c r="A124" s="20">
        <v>84</v>
      </c>
      <c r="B124" s="139" t="s">
        <v>1419</v>
      </c>
      <c r="C124" s="140"/>
      <c r="D124" s="140"/>
      <c r="E124" s="140" t="s">
        <v>1412</v>
      </c>
      <c r="F124" s="141"/>
      <c r="G124" s="139"/>
      <c r="H124" s="139"/>
      <c r="I124" s="139"/>
      <c r="J124" s="139" t="s">
        <v>3960</v>
      </c>
      <c r="K124" s="139" t="s">
        <v>3961</v>
      </c>
      <c r="L124" s="139" t="s">
        <v>3962</v>
      </c>
      <c r="M124" s="139" t="s">
        <v>3963</v>
      </c>
    </row>
    <row r="125" ht="158" customHeight="1" spans="1:13">
      <c r="A125" s="20">
        <v>85</v>
      </c>
      <c r="B125" s="139" t="s">
        <v>1424</v>
      </c>
      <c r="C125" s="139"/>
      <c r="D125" s="139"/>
      <c r="E125" s="140" t="s">
        <v>1412</v>
      </c>
      <c r="F125" s="142"/>
      <c r="G125" s="143"/>
      <c r="H125" s="139"/>
      <c r="I125" s="139"/>
      <c r="J125" s="139" t="s">
        <v>3964</v>
      </c>
      <c r="K125" s="139" t="s">
        <v>3965</v>
      </c>
      <c r="L125" s="139" t="s">
        <v>3966</v>
      </c>
      <c r="M125" s="139" t="s">
        <v>3967</v>
      </c>
    </row>
    <row r="126" ht="53" customHeight="1" spans="1:13">
      <c r="A126" s="20"/>
      <c r="B126" s="139"/>
      <c r="C126" s="139" t="s">
        <v>3968</v>
      </c>
      <c r="D126" s="139"/>
      <c r="E126" s="140" t="s">
        <v>1412</v>
      </c>
      <c r="F126" s="142"/>
      <c r="G126" s="143"/>
      <c r="H126" s="145"/>
      <c r="I126" s="145"/>
      <c r="J126" s="145"/>
      <c r="K126" s="145"/>
      <c r="L126" s="145"/>
      <c r="M126" s="145"/>
    </row>
    <row r="127" customHeight="1" spans="1:13">
      <c r="A127" s="20"/>
      <c r="B127" s="139"/>
      <c r="C127" s="330" t="s">
        <v>3969</v>
      </c>
      <c r="D127" s="139"/>
      <c r="E127" s="140" t="s">
        <v>1412</v>
      </c>
      <c r="F127" s="142"/>
      <c r="G127" s="143"/>
      <c r="H127" s="145"/>
      <c r="I127" s="145"/>
      <c r="J127" s="145"/>
      <c r="K127" s="145"/>
      <c r="L127" s="145"/>
      <c r="M127" s="145"/>
    </row>
    <row r="128" ht="101" customHeight="1" spans="1:13">
      <c r="A128" s="20">
        <v>86</v>
      </c>
      <c r="B128" s="139" t="s">
        <v>1434</v>
      </c>
      <c r="C128" s="139"/>
      <c r="D128" s="139"/>
      <c r="E128" s="140" t="s">
        <v>1437</v>
      </c>
      <c r="F128" s="142"/>
      <c r="G128" s="143"/>
      <c r="H128" s="141"/>
      <c r="I128" s="141"/>
      <c r="J128" s="141" t="s">
        <v>3970</v>
      </c>
      <c r="K128" s="139" t="s">
        <v>3971</v>
      </c>
      <c r="L128" s="145"/>
      <c r="M128" s="145"/>
    </row>
    <row r="129" ht="192" customHeight="1" spans="1:13">
      <c r="A129" s="20">
        <v>87</v>
      </c>
      <c r="B129" s="139" t="s">
        <v>1439</v>
      </c>
      <c r="C129" s="140"/>
      <c r="D129" s="140"/>
      <c r="E129" s="140" t="s">
        <v>1345</v>
      </c>
      <c r="F129" s="142"/>
      <c r="G129" s="143"/>
      <c r="H129" s="139"/>
      <c r="I129" s="139"/>
      <c r="J129" s="139" t="s">
        <v>3972</v>
      </c>
      <c r="K129" s="139" t="s">
        <v>3973</v>
      </c>
      <c r="L129" s="139" t="s">
        <v>3974</v>
      </c>
      <c r="M129" s="139" t="s">
        <v>3975</v>
      </c>
    </row>
    <row r="130" ht="61" customHeight="1" spans="1:13">
      <c r="A130" s="20">
        <v>88</v>
      </c>
      <c r="B130" s="139" t="s">
        <v>1444</v>
      </c>
      <c r="C130" s="139"/>
      <c r="D130" s="139"/>
      <c r="E130" s="140" t="s">
        <v>19</v>
      </c>
      <c r="F130" s="150" t="s">
        <v>3976</v>
      </c>
      <c r="G130" s="150" t="s">
        <v>3977</v>
      </c>
      <c r="H130" s="141"/>
      <c r="I130" s="141"/>
      <c r="J130" s="141" t="s">
        <v>3978</v>
      </c>
      <c r="K130" s="139" t="s">
        <v>3979</v>
      </c>
      <c r="L130" s="139" t="s">
        <v>3980</v>
      </c>
      <c r="M130" s="139" t="s">
        <v>3981</v>
      </c>
    </row>
    <row r="131" ht="64" customHeight="1" spans="1:13">
      <c r="A131" s="20">
        <v>89</v>
      </c>
      <c r="B131" s="139" t="s">
        <v>1448</v>
      </c>
      <c r="C131" s="139"/>
      <c r="D131" s="139"/>
      <c r="E131" s="140" t="s">
        <v>19</v>
      </c>
      <c r="F131" s="142"/>
      <c r="G131" s="143"/>
      <c r="H131" s="141"/>
      <c r="I131" s="141"/>
      <c r="J131" s="141" t="s">
        <v>3982</v>
      </c>
      <c r="K131" s="139" t="s">
        <v>3983</v>
      </c>
      <c r="L131" s="139" t="s">
        <v>3984</v>
      </c>
      <c r="M131" s="139" t="s">
        <v>3985</v>
      </c>
    </row>
    <row r="132" ht="48" customHeight="1" spans="1:13">
      <c r="A132" s="20">
        <v>90</v>
      </c>
      <c r="B132" s="139" t="s">
        <v>1453</v>
      </c>
      <c r="C132" s="139"/>
      <c r="D132" s="139"/>
      <c r="E132" s="140" t="s">
        <v>1456</v>
      </c>
      <c r="F132" s="150" t="s">
        <v>3986</v>
      </c>
      <c r="G132" s="150" t="s">
        <v>3987</v>
      </c>
      <c r="H132" s="141"/>
      <c r="I132" s="141"/>
      <c r="J132" s="141" t="s">
        <v>3988</v>
      </c>
      <c r="K132" s="139" t="s">
        <v>3989</v>
      </c>
      <c r="L132" s="139" t="s">
        <v>3990</v>
      </c>
      <c r="M132" s="139" t="s">
        <v>3991</v>
      </c>
    </row>
    <row r="133" ht="128" customHeight="1" spans="1:13">
      <c r="A133" s="20">
        <v>91</v>
      </c>
      <c r="B133" s="139" t="s">
        <v>1458</v>
      </c>
      <c r="C133" s="139"/>
      <c r="D133" s="139"/>
      <c r="E133" s="140" t="s">
        <v>964</v>
      </c>
      <c r="F133" s="142" t="s">
        <v>3992</v>
      </c>
      <c r="G133" s="143" t="s">
        <v>3993</v>
      </c>
      <c r="H133" s="139"/>
      <c r="I133" s="139"/>
      <c r="J133" s="139" t="s">
        <v>3994</v>
      </c>
      <c r="K133" s="139" t="s">
        <v>3995</v>
      </c>
      <c r="L133" s="145"/>
      <c r="M133" s="145"/>
    </row>
    <row r="134" ht="88" customHeight="1" spans="1:13">
      <c r="A134" s="20">
        <v>92</v>
      </c>
      <c r="B134" s="139" t="s">
        <v>1462</v>
      </c>
      <c r="C134" s="139"/>
      <c r="D134" s="139"/>
      <c r="E134" s="140" t="s">
        <v>964</v>
      </c>
      <c r="F134" s="142" t="s">
        <v>3996</v>
      </c>
      <c r="G134" s="143" t="s">
        <v>3997</v>
      </c>
      <c r="H134" s="143"/>
      <c r="I134" s="143"/>
      <c r="J134" s="143" t="s">
        <v>3998</v>
      </c>
      <c r="K134" s="143" t="s">
        <v>3999</v>
      </c>
      <c r="L134" s="145"/>
      <c r="M134" s="145"/>
    </row>
    <row r="135" ht="61" customHeight="1" spans="1:13">
      <c r="A135" s="20"/>
      <c r="B135" s="139"/>
      <c r="C135" s="139"/>
      <c r="D135" s="139" t="s">
        <v>1465</v>
      </c>
      <c r="E135" s="140" t="s">
        <v>964</v>
      </c>
      <c r="F135" s="142"/>
      <c r="G135" s="143"/>
      <c r="H135" s="143"/>
      <c r="I135" s="143"/>
      <c r="J135" s="143" t="s">
        <v>3998</v>
      </c>
      <c r="K135" s="143" t="s">
        <v>3999</v>
      </c>
      <c r="L135" s="139" t="s">
        <v>4000</v>
      </c>
      <c r="M135" s="139" t="s">
        <v>4001</v>
      </c>
    </row>
    <row r="136" ht="71" customHeight="1" spans="1:13">
      <c r="A136" s="20">
        <v>93</v>
      </c>
      <c r="B136" s="139" t="s">
        <v>1469</v>
      </c>
      <c r="C136" s="139"/>
      <c r="D136" s="139"/>
      <c r="E136" s="140" t="s">
        <v>964</v>
      </c>
      <c r="F136" s="142" t="s">
        <v>4002</v>
      </c>
      <c r="G136" s="143" t="s">
        <v>4003</v>
      </c>
      <c r="H136" s="139"/>
      <c r="I136" s="139"/>
      <c r="J136" s="139" t="s">
        <v>4004</v>
      </c>
      <c r="K136" s="139" t="s">
        <v>4005</v>
      </c>
      <c r="L136" s="145"/>
      <c r="M136" s="145"/>
    </row>
    <row r="137" s="124" customFormat="1" customHeight="1" spans="1:13">
      <c r="A137" s="20"/>
      <c r="B137" s="139"/>
      <c r="C137" s="139" t="s">
        <v>4006</v>
      </c>
      <c r="D137" s="148"/>
      <c r="E137" s="140" t="s">
        <v>964</v>
      </c>
      <c r="F137" s="142"/>
      <c r="G137" s="143"/>
      <c r="H137" s="139"/>
      <c r="I137" s="139"/>
      <c r="J137" s="139" t="s">
        <v>4007</v>
      </c>
      <c r="K137" s="139" t="s">
        <v>4008</v>
      </c>
      <c r="L137" s="152"/>
      <c r="M137" s="152"/>
    </row>
    <row r="138" ht="40" customHeight="1" spans="1:13">
      <c r="A138" s="20">
        <v>94</v>
      </c>
      <c r="B138" s="139" t="s">
        <v>1477</v>
      </c>
      <c r="C138" s="139"/>
      <c r="D138" s="139"/>
      <c r="E138" s="140" t="s">
        <v>964</v>
      </c>
      <c r="F138" s="150" t="s">
        <v>4009</v>
      </c>
      <c r="G138" s="150" t="s">
        <v>4010</v>
      </c>
      <c r="H138" s="139"/>
      <c r="I138" s="139"/>
      <c r="J138" s="139" t="s">
        <v>4011</v>
      </c>
      <c r="K138" s="139" t="s">
        <v>4012</v>
      </c>
      <c r="L138" s="145"/>
      <c r="M138" s="145"/>
    </row>
    <row r="139" ht="40" customHeight="1" spans="1:13">
      <c r="A139" s="20">
        <v>95</v>
      </c>
      <c r="B139" s="139" t="s">
        <v>1481</v>
      </c>
      <c r="C139" s="139"/>
      <c r="D139" s="139"/>
      <c r="E139" s="140" t="s">
        <v>964</v>
      </c>
      <c r="F139" s="150" t="s">
        <v>4013</v>
      </c>
      <c r="G139" s="150" t="s">
        <v>4014</v>
      </c>
      <c r="H139" s="139"/>
      <c r="I139" s="139"/>
      <c r="J139" s="139" t="s">
        <v>4011</v>
      </c>
      <c r="K139" s="139" t="s">
        <v>4012</v>
      </c>
      <c r="L139" s="145"/>
      <c r="M139" s="145"/>
    </row>
    <row r="140" ht="54" customHeight="1" spans="1:13">
      <c r="A140" s="20">
        <v>96</v>
      </c>
      <c r="B140" s="139" t="s">
        <v>1485</v>
      </c>
      <c r="C140" s="139"/>
      <c r="D140" s="139"/>
      <c r="E140" s="140" t="s">
        <v>964</v>
      </c>
      <c r="F140" s="142" t="s">
        <v>4015</v>
      </c>
      <c r="G140" s="143" t="s">
        <v>4016</v>
      </c>
      <c r="H140" s="139"/>
      <c r="I140" s="139"/>
      <c r="J140" s="139" t="s">
        <v>4017</v>
      </c>
      <c r="K140" s="139" t="s">
        <v>4018</v>
      </c>
      <c r="L140" s="145"/>
      <c r="M140" s="145"/>
    </row>
    <row r="141" s="124" customFormat="1" ht="53" customHeight="1" spans="1:13">
      <c r="A141" s="20"/>
      <c r="B141" s="139"/>
      <c r="C141" s="139" t="s">
        <v>4019</v>
      </c>
      <c r="D141" s="139"/>
      <c r="E141" s="140"/>
      <c r="F141" s="142"/>
      <c r="G141" s="143"/>
      <c r="H141" s="139"/>
      <c r="I141" s="139"/>
      <c r="J141" s="139" t="s">
        <v>4020</v>
      </c>
      <c r="K141" s="139" t="s">
        <v>4021</v>
      </c>
      <c r="L141" s="148"/>
      <c r="M141" s="148"/>
    </row>
    <row r="142" ht="60" customHeight="1" spans="1:13">
      <c r="A142" s="20">
        <v>97</v>
      </c>
      <c r="B142" s="139" t="s">
        <v>1492</v>
      </c>
      <c r="C142" s="139"/>
      <c r="D142" s="139"/>
      <c r="E142" s="140" t="s">
        <v>964</v>
      </c>
      <c r="F142" s="150" t="s">
        <v>4022</v>
      </c>
      <c r="G142" s="150" t="s">
        <v>4023</v>
      </c>
      <c r="H142" s="141"/>
      <c r="I142" s="141"/>
      <c r="J142" s="141" t="s">
        <v>4024</v>
      </c>
      <c r="K142" s="139" t="s">
        <v>4025</v>
      </c>
      <c r="L142" s="139" t="s">
        <v>4026</v>
      </c>
      <c r="M142" s="139"/>
    </row>
    <row r="143" ht="99" customHeight="1" spans="1:13">
      <c r="A143" s="20">
        <v>98</v>
      </c>
      <c r="B143" s="139" t="s">
        <v>1498</v>
      </c>
      <c r="C143" s="139"/>
      <c r="D143" s="139"/>
      <c r="E143" s="140" t="s">
        <v>964</v>
      </c>
      <c r="F143" s="142" t="s">
        <v>4027</v>
      </c>
      <c r="G143" s="143" t="s">
        <v>4028</v>
      </c>
      <c r="H143" s="21" t="s">
        <v>4029</v>
      </c>
      <c r="I143" s="22" t="s">
        <v>4030</v>
      </c>
      <c r="J143" s="139" t="s">
        <v>4031</v>
      </c>
      <c r="K143" s="139" t="s">
        <v>4032</v>
      </c>
      <c r="L143" s="139" t="s">
        <v>4033</v>
      </c>
      <c r="M143" s="139" t="s">
        <v>4034</v>
      </c>
    </row>
    <row r="144" ht="46" customHeight="1" spans="1:13">
      <c r="A144" s="20"/>
      <c r="B144" s="139"/>
      <c r="C144" s="139"/>
      <c r="D144" s="139" t="s">
        <v>1501</v>
      </c>
      <c r="E144" s="140" t="s">
        <v>964</v>
      </c>
      <c r="F144" s="142"/>
      <c r="G144" s="143"/>
      <c r="H144" s="145"/>
      <c r="I144" s="145"/>
      <c r="J144" s="145"/>
      <c r="K144" s="145"/>
      <c r="L144" s="145"/>
      <c r="M144" s="145"/>
    </row>
    <row r="145" ht="53" customHeight="1" spans="1:13">
      <c r="A145" s="20">
        <v>99</v>
      </c>
      <c r="B145" s="139" t="s">
        <v>1506</v>
      </c>
      <c r="C145" s="139"/>
      <c r="D145" s="139"/>
      <c r="E145" s="140" t="s">
        <v>964</v>
      </c>
      <c r="F145" s="150" t="s">
        <v>4035</v>
      </c>
      <c r="G145" s="150" t="s">
        <v>4036</v>
      </c>
      <c r="H145" s="139"/>
      <c r="I145" s="139"/>
      <c r="J145" s="139" t="s">
        <v>4037</v>
      </c>
      <c r="K145" s="139" t="s">
        <v>4038</v>
      </c>
      <c r="L145" s="139"/>
      <c r="M145" s="139"/>
    </row>
    <row r="146" ht="41" customHeight="1" spans="1:13">
      <c r="A146" s="20">
        <v>100</v>
      </c>
      <c r="B146" s="139" t="s">
        <v>1510</v>
      </c>
      <c r="C146" s="139"/>
      <c r="D146" s="139"/>
      <c r="E146" s="140" t="s">
        <v>964</v>
      </c>
      <c r="F146" s="150" t="s">
        <v>4039</v>
      </c>
      <c r="G146" s="150" t="s">
        <v>4040</v>
      </c>
      <c r="H146" s="141"/>
      <c r="I146" s="141"/>
      <c r="J146" s="141" t="s">
        <v>4041</v>
      </c>
      <c r="K146" s="139" t="s">
        <v>4042</v>
      </c>
      <c r="L146" s="139"/>
      <c r="M146" s="139"/>
    </row>
    <row r="147" ht="60" customHeight="1" spans="1:13">
      <c r="A147" s="20"/>
      <c r="B147" s="139"/>
      <c r="C147" s="139" t="s">
        <v>4043</v>
      </c>
      <c r="D147" s="139"/>
      <c r="E147" s="140" t="s">
        <v>964</v>
      </c>
      <c r="F147" s="142"/>
      <c r="G147" s="143"/>
      <c r="H147" s="141"/>
      <c r="I147" s="141"/>
      <c r="J147" s="141" t="s">
        <v>4044</v>
      </c>
      <c r="K147" s="139" t="s">
        <v>4045</v>
      </c>
      <c r="L147" s="139"/>
      <c r="M147" s="139"/>
    </row>
    <row r="148" customHeight="1" spans="1:13">
      <c r="A148" s="20">
        <v>101</v>
      </c>
      <c r="B148" s="139" t="s">
        <v>1521</v>
      </c>
      <c r="C148" s="139"/>
      <c r="D148" s="139"/>
      <c r="E148" s="140" t="s">
        <v>964</v>
      </c>
      <c r="F148" s="142" t="s">
        <v>4046</v>
      </c>
      <c r="G148" s="143" t="s">
        <v>4047</v>
      </c>
      <c r="H148" s="141"/>
      <c r="I148" s="141"/>
      <c r="J148" s="141" t="s">
        <v>4048</v>
      </c>
      <c r="K148" s="139" t="s">
        <v>4049</v>
      </c>
      <c r="L148" s="139" t="s">
        <v>3838</v>
      </c>
      <c r="M148" s="139" t="s">
        <v>3839</v>
      </c>
    </row>
    <row r="149" ht="50" customHeight="1" spans="1:13">
      <c r="A149" s="20"/>
      <c r="B149" s="139"/>
      <c r="C149" s="139"/>
      <c r="D149" s="139" t="s">
        <v>1524</v>
      </c>
      <c r="E149" s="140" t="s">
        <v>964</v>
      </c>
      <c r="F149" s="142" t="s">
        <v>4050</v>
      </c>
      <c r="G149" s="143" t="s">
        <v>4051</v>
      </c>
      <c r="H149" s="139"/>
      <c r="I149" s="139"/>
      <c r="J149" s="139" t="s">
        <v>4052</v>
      </c>
      <c r="K149" s="139" t="s">
        <v>4053</v>
      </c>
      <c r="L149" s="139"/>
      <c r="M149" s="139"/>
    </row>
    <row r="150" ht="85" customHeight="1" spans="1:13">
      <c r="A150" s="20">
        <v>102</v>
      </c>
      <c r="B150" s="139" t="s">
        <v>1531</v>
      </c>
      <c r="C150" s="139"/>
      <c r="D150" s="139"/>
      <c r="E150" s="140" t="s">
        <v>964</v>
      </c>
      <c r="F150" s="142"/>
      <c r="G150" s="143"/>
      <c r="H150" s="139"/>
      <c r="I150" s="139"/>
      <c r="J150" s="139" t="s">
        <v>4054</v>
      </c>
      <c r="K150" s="139" t="s">
        <v>4055</v>
      </c>
      <c r="L150" s="145"/>
      <c r="M150" s="145"/>
    </row>
    <row r="151" ht="65" customHeight="1" spans="1:13">
      <c r="A151" s="20"/>
      <c r="B151" s="139"/>
      <c r="C151" s="139"/>
      <c r="D151" s="139" t="s">
        <v>1534</v>
      </c>
      <c r="E151" s="140" t="s">
        <v>964</v>
      </c>
      <c r="F151" s="142"/>
      <c r="G151" s="143"/>
      <c r="H151" s="145"/>
      <c r="I151" s="145"/>
      <c r="J151" s="145" t="s">
        <v>4056</v>
      </c>
      <c r="K151" s="145" t="s">
        <v>4057</v>
      </c>
      <c r="L151" s="145"/>
      <c r="M151" s="145"/>
    </row>
    <row r="152" customHeight="1" spans="1:13">
      <c r="A152" s="20">
        <v>103</v>
      </c>
      <c r="B152" s="139" t="s">
        <v>1545</v>
      </c>
      <c r="C152" s="139"/>
      <c r="D152" s="139"/>
      <c r="E152" s="140" t="s">
        <v>964</v>
      </c>
      <c r="F152" s="142" t="s">
        <v>4058</v>
      </c>
      <c r="G152" s="143" t="s">
        <v>4059</v>
      </c>
      <c r="H152" s="145"/>
      <c r="I152" s="145"/>
      <c r="J152" s="145" t="s">
        <v>4060</v>
      </c>
      <c r="K152" s="139" t="s">
        <v>4061</v>
      </c>
      <c r="L152" s="139"/>
      <c r="M152" s="139"/>
    </row>
    <row r="153" customHeight="1" spans="1:13">
      <c r="A153" s="20">
        <v>104</v>
      </c>
      <c r="B153" s="139" t="s">
        <v>1551</v>
      </c>
      <c r="C153" s="139"/>
      <c r="D153" s="139"/>
      <c r="E153" s="140" t="s">
        <v>964</v>
      </c>
      <c r="F153" s="142"/>
      <c r="G153" s="143"/>
      <c r="H153" s="139"/>
      <c r="I153" s="139"/>
      <c r="J153" s="139" t="s">
        <v>4062</v>
      </c>
      <c r="K153" s="139" t="s">
        <v>4063</v>
      </c>
      <c r="L153" s="145"/>
      <c r="M153" s="145"/>
    </row>
    <row r="154" ht="35" customHeight="1" spans="1:13">
      <c r="A154" s="20">
        <v>105</v>
      </c>
      <c r="B154" s="139" t="s">
        <v>1557</v>
      </c>
      <c r="C154" s="139"/>
      <c r="D154" s="139"/>
      <c r="E154" s="140" t="s">
        <v>964</v>
      </c>
      <c r="F154" s="142"/>
      <c r="G154" s="143"/>
      <c r="H154" s="145"/>
      <c r="I154" s="145"/>
      <c r="J154" s="145"/>
      <c r="K154" s="145"/>
      <c r="L154" s="139"/>
      <c r="M154" s="139"/>
    </row>
    <row r="155" ht="42" customHeight="1" spans="1:13">
      <c r="A155" s="20"/>
      <c r="B155" s="139"/>
      <c r="C155" s="139" t="s">
        <v>4064</v>
      </c>
      <c r="D155" s="139"/>
      <c r="E155" s="140" t="s">
        <v>964</v>
      </c>
      <c r="F155" s="142"/>
      <c r="G155" s="143"/>
      <c r="H155" s="145"/>
      <c r="I155" s="145"/>
      <c r="J155" s="145"/>
      <c r="K155" s="145"/>
      <c r="L155" s="139"/>
      <c r="M155" s="139"/>
    </row>
    <row r="156" ht="39" customHeight="1" spans="1:13">
      <c r="A156" s="20">
        <v>106</v>
      </c>
      <c r="B156" s="139" t="s">
        <v>1573</v>
      </c>
      <c r="C156" s="139"/>
      <c r="D156" s="139"/>
      <c r="E156" s="140" t="s">
        <v>19</v>
      </c>
      <c r="F156" s="142"/>
      <c r="G156" s="143"/>
      <c r="H156" s="141"/>
      <c r="I156" s="141"/>
      <c r="J156" s="141" t="s">
        <v>4065</v>
      </c>
      <c r="K156" s="139" t="s">
        <v>4066</v>
      </c>
      <c r="L156" s="139"/>
      <c r="M156" s="139"/>
    </row>
    <row r="157" ht="61" customHeight="1" spans="1:13">
      <c r="A157" s="20">
        <v>107</v>
      </c>
      <c r="B157" s="139" t="s">
        <v>1578</v>
      </c>
      <c r="C157" s="139"/>
      <c r="D157" s="139"/>
      <c r="E157" s="140" t="s">
        <v>964</v>
      </c>
      <c r="F157" s="142"/>
      <c r="G157" s="143"/>
      <c r="H157" s="139"/>
      <c r="I157" s="139"/>
      <c r="J157" s="139" t="s">
        <v>4067</v>
      </c>
      <c r="K157" s="139" t="s">
        <v>4068</v>
      </c>
      <c r="L157" s="139" t="s">
        <v>4069</v>
      </c>
      <c r="M157" s="139" t="s">
        <v>4070</v>
      </c>
    </row>
    <row r="158" ht="54" customHeight="1" spans="1:13">
      <c r="A158" s="20">
        <v>108</v>
      </c>
      <c r="B158" s="139" t="s">
        <v>1582</v>
      </c>
      <c r="C158" s="139"/>
      <c r="D158" s="139"/>
      <c r="E158" s="140" t="s">
        <v>19</v>
      </c>
      <c r="F158" s="150" t="s">
        <v>4071</v>
      </c>
      <c r="G158" s="150" t="s">
        <v>4072</v>
      </c>
      <c r="H158" s="139"/>
      <c r="I158" s="139"/>
      <c r="J158" s="139" t="s">
        <v>4073</v>
      </c>
      <c r="K158" s="139" t="s">
        <v>4074</v>
      </c>
      <c r="L158" s="139" t="s">
        <v>4075</v>
      </c>
      <c r="M158" s="139" t="s">
        <v>4076</v>
      </c>
    </row>
    <row r="159" customHeight="1" spans="1:13">
      <c r="A159" s="20">
        <v>109</v>
      </c>
      <c r="B159" s="139" t="s">
        <v>1585</v>
      </c>
      <c r="C159" s="139"/>
      <c r="D159" s="139"/>
      <c r="E159" s="140" t="s">
        <v>19</v>
      </c>
      <c r="F159" s="142"/>
      <c r="G159" s="143"/>
      <c r="H159" s="145"/>
      <c r="I159" s="145"/>
      <c r="J159" s="145" t="s">
        <v>4077</v>
      </c>
      <c r="K159" s="139" t="s">
        <v>4078</v>
      </c>
      <c r="L159" s="145"/>
      <c r="M159" s="145"/>
    </row>
    <row r="160" customHeight="1" spans="1:13">
      <c r="A160" s="20">
        <v>110</v>
      </c>
      <c r="B160" s="139" t="s">
        <v>1591</v>
      </c>
      <c r="C160" s="139"/>
      <c r="D160" s="139"/>
      <c r="E160" s="140" t="s">
        <v>19</v>
      </c>
      <c r="F160" s="142"/>
      <c r="G160" s="143"/>
      <c r="H160" s="145"/>
      <c r="I160" s="145"/>
      <c r="J160" s="145" t="s">
        <v>4079</v>
      </c>
      <c r="K160" s="145" t="s">
        <v>4080</v>
      </c>
      <c r="L160" s="145"/>
      <c r="M160" s="145"/>
    </row>
    <row r="161" ht="54" customHeight="1" spans="1:13">
      <c r="A161" s="20">
        <v>111</v>
      </c>
      <c r="B161" s="139" t="s">
        <v>1595</v>
      </c>
      <c r="C161" s="139"/>
      <c r="D161" s="139"/>
      <c r="E161" s="140" t="s">
        <v>1598</v>
      </c>
      <c r="F161" s="147"/>
      <c r="G161" s="147"/>
      <c r="H161" s="141"/>
      <c r="I161" s="141"/>
      <c r="J161" s="141" t="s">
        <v>4081</v>
      </c>
      <c r="K161" s="139" t="s">
        <v>4082</v>
      </c>
      <c r="L161" s="141"/>
      <c r="M161" s="139"/>
    </row>
    <row r="162" ht="69" customHeight="1" spans="1:13">
      <c r="A162" s="20">
        <v>112</v>
      </c>
      <c r="B162" s="139" t="s">
        <v>1603</v>
      </c>
      <c r="C162" s="139"/>
      <c r="D162" s="139"/>
      <c r="E162" s="140" t="s">
        <v>1598</v>
      </c>
      <c r="F162" s="142" t="s">
        <v>4083</v>
      </c>
      <c r="G162" s="143" t="s">
        <v>4084</v>
      </c>
      <c r="H162" s="141"/>
      <c r="I162" s="141"/>
      <c r="J162" s="141" t="s">
        <v>4085</v>
      </c>
      <c r="K162" s="139" t="s">
        <v>4086</v>
      </c>
      <c r="L162" s="141"/>
      <c r="M162" s="139"/>
    </row>
    <row r="163" ht="155" customHeight="1" spans="1:13">
      <c r="A163" s="20">
        <v>113</v>
      </c>
      <c r="B163" s="139" t="s">
        <v>1611</v>
      </c>
      <c r="C163" s="139"/>
      <c r="D163" s="139"/>
      <c r="E163" s="140" t="s">
        <v>1598</v>
      </c>
      <c r="F163" s="142"/>
      <c r="G163" s="143"/>
      <c r="H163" s="141"/>
      <c r="I163" s="141"/>
      <c r="J163" s="141" t="s">
        <v>4087</v>
      </c>
      <c r="K163" s="139" t="s">
        <v>4088</v>
      </c>
      <c r="L163" s="141" t="s">
        <v>4089</v>
      </c>
      <c r="M163" s="139" t="s">
        <v>4090</v>
      </c>
    </row>
    <row r="164" ht="96" customHeight="1" spans="1:13">
      <c r="A164" s="20">
        <v>114</v>
      </c>
      <c r="B164" s="139" t="s">
        <v>1625</v>
      </c>
      <c r="C164" s="147"/>
      <c r="D164" s="139"/>
      <c r="E164" s="140" t="s">
        <v>1219</v>
      </c>
      <c r="F164" s="142" t="s">
        <v>4091</v>
      </c>
      <c r="G164" s="143" t="s">
        <v>4092</v>
      </c>
      <c r="H164" s="139"/>
      <c r="I164" s="139"/>
      <c r="J164" s="139" t="s">
        <v>4093</v>
      </c>
      <c r="K164" s="139" t="s">
        <v>4094</v>
      </c>
      <c r="L164" s="139" t="s">
        <v>4095</v>
      </c>
      <c r="M164" s="139" t="s">
        <v>4096</v>
      </c>
    </row>
  </sheetData>
  <mergeCells count="147">
    <mergeCell ref="A1:M1"/>
    <mergeCell ref="A2:M2"/>
    <mergeCell ref="F3:I3"/>
    <mergeCell ref="J3:M3"/>
    <mergeCell ref="F4:G4"/>
    <mergeCell ref="H4:I4"/>
    <mergeCell ref="J4:K4"/>
    <mergeCell ref="L4:M4"/>
    <mergeCell ref="A3:A5"/>
    <mergeCell ref="A14:A15"/>
    <mergeCell ref="A37:A38"/>
    <mergeCell ref="A39:A40"/>
    <mergeCell ref="A41:A43"/>
    <mergeCell ref="A45:A46"/>
    <mergeCell ref="A48:A49"/>
    <mergeCell ref="A50:A51"/>
    <mergeCell ref="A52:A53"/>
    <mergeCell ref="A54:A55"/>
    <mergeCell ref="A56:A59"/>
    <mergeCell ref="A60:A61"/>
    <mergeCell ref="A65:A66"/>
    <mergeCell ref="A67:A68"/>
    <mergeCell ref="A70:A71"/>
    <mergeCell ref="A72:A74"/>
    <mergeCell ref="A75:A76"/>
    <mergeCell ref="A81:A82"/>
    <mergeCell ref="A83:A84"/>
    <mergeCell ref="A91:A92"/>
    <mergeCell ref="A99:A100"/>
    <mergeCell ref="A105:A109"/>
    <mergeCell ref="A110:A111"/>
    <mergeCell ref="A112:A113"/>
    <mergeCell ref="A114:A116"/>
    <mergeCell ref="A117:A118"/>
    <mergeCell ref="A119:A121"/>
    <mergeCell ref="A125:A127"/>
    <mergeCell ref="A134:A135"/>
    <mergeCell ref="A136:A137"/>
    <mergeCell ref="A140:A141"/>
    <mergeCell ref="A143:A144"/>
    <mergeCell ref="A146:A147"/>
    <mergeCell ref="A148:A149"/>
    <mergeCell ref="A150:A151"/>
    <mergeCell ref="A154:A155"/>
    <mergeCell ref="B3:B5"/>
    <mergeCell ref="B14:B15"/>
    <mergeCell ref="B37:B38"/>
    <mergeCell ref="B39:B40"/>
    <mergeCell ref="B41:B43"/>
    <mergeCell ref="B45:B46"/>
    <mergeCell ref="B48:B49"/>
    <mergeCell ref="B50:B51"/>
    <mergeCell ref="B52:B53"/>
    <mergeCell ref="B54:B55"/>
    <mergeCell ref="B56:B59"/>
    <mergeCell ref="B60:B61"/>
    <mergeCell ref="B65:B66"/>
    <mergeCell ref="B67:B68"/>
    <mergeCell ref="B70:B71"/>
    <mergeCell ref="B72:B74"/>
    <mergeCell ref="B75:B76"/>
    <mergeCell ref="B81:B82"/>
    <mergeCell ref="B83:B84"/>
    <mergeCell ref="B91:B92"/>
    <mergeCell ref="B99:B100"/>
    <mergeCell ref="B105:B109"/>
    <mergeCell ref="B110:B111"/>
    <mergeCell ref="B112:B113"/>
    <mergeCell ref="B114:B116"/>
    <mergeCell ref="B117:B118"/>
    <mergeCell ref="B119:B121"/>
    <mergeCell ref="B125:B127"/>
    <mergeCell ref="B134:B135"/>
    <mergeCell ref="B136:B137"/>
    <mergeCell ref="B140:B141"/>
    <mergeCell ref="B143:B144"/>
    <mergeCell ref="B146:B147"/>
    <mergeCell ref="B148:B149"/>
    <mergeCell ref="B150:B151"/>
    <mergeCell ref="B154:B155"/>
    <mergeCell ref="C3:C5"/>
    <mergeCell ref="C14:C15"/>
    <mergeCell ref="C105:C106"/>
    <mergeCell ref="C108:C109"/>
    <mergeCell ref="C115:C116"/>
    <mergeCell ref="C117:C118"/>
    <mergeCell ref="C120:C121"/>
    <mergeCell ref="D3:D5"/>
    <mergeCell ref="D14:D15"/>
    <mergeCell ref="D105:D106"/>
    <mergeCell ref="D108:D109"/>
    <mergeCell ref="D115:D116"/>
    <mergeCell ref="D117:D118"/>
    <mergeCell ref="D120:D121"/>
    <mergeCell ref="E3:E5"/>
    <mergeCell ref="E14:E15"/>
    <mergeCell ref="E105:E106"/>
    <mergeCell ref="E108:E109"/>
    <mergeCell ref="E115:E116"/>
    <mergeCell ref="E117:E118"/>
    <mergeCell ref="E120:E121"/>
    <mergeCell ref="F14:F15"/>
    <mergeCell ref="F105:F106"/>
    <mergeCell ref="F108:F109"/>
    <mergeCell ref="F115:F116"/>
    <mergeCell ref="F117:F118"/>
    <mergeCell ref="F120:F121"/>
    <mergeCell ref="G14:G15"/>
    <mergeCell ref="G105:G106"/>
    <mergeCell ref="G108:G109"/>
    <mergeCell ref="G115:G116"/>
    <mergeCell ref="G117:G118"/>
    <mergeCell ref="G120:G121"/>
    <mergeCell ref="H14:H15"/>
    <mergeCell ref="H105:H106"/>
    <mergeCell ref="H108:H109"/>
    <mergeCell ref="H115:H116"/>
    <mergeCell ref="H120:H121"/>
    <mergeCell ref="I14:I15"/>
    <mergeCell ref="I105:I106"/>
    <mergeCell ref="I108:I109"/>
    <mergeCell ref="I115:I116"/>
    <mergeCell ref="I120:I121"/>
    <mergeCell ref="J14:J15"/>
    <mergeCell ref="J105:J106"/>
    <mergeCell ref="J108:J109"/>
    <mergeCell ref="J115:J116"/>
    <mergeCell ref="J117:J118"/>
    <mergeCell ref="J120:J121"/>
    <mergeCell ref="K14:K15"/>
    <mergeCell ref="K105:K106"/>
    <mergeCell ref="K108:K109"/>
    <mergeCell ref="K115:K116"/>
    <mergeCell ref="K117:K118"/>
    <mergeCell ref="K120:K121"/>
    <mergeCell ref="L14:L15"/>
    <mergeCell ref="L105:L106"/>
    <mergeCell ref="L108:L109"/>
    <mergeCell ref="L115:L116"/>
    <mergeCell ref="L117:L118"/>
    <mergeCell ref="L120:L121"/>
    <mergeCell ref="M14:M15"/>
    <mergeCell ref="M105:M106"/>
    <mergeCell ref="M108:M109"/>
    <mergeCell ref="M115:M116"/>
    <mergeCell ref="M117:M118"/>
    <mergeCell ref="M120:M121"/>
  </mergeCells>
  <conditionalFormatting sqref="H5">
    <cfRule type="duplicateValues" dxfId="0" priority="13"/>
  </conditionalFormatting>
  <conditionalFormatting sqref="I5">
    <cfRule type="duplicateValues" dxfId="0" priority="12"/>
    <cfRule type="duplicateValues" dxfId="0" priority="11"/>
  </conditionalFormatting>
  <conditionalFormatting sqref="L5">
    <cfRule type="duplicateValues" dxfId="0" priority="17"/>
  </conditionalFormatting>
  <conditionalFormatting sqref="M5">
    <cfRule type="duplicateValues" dxfId="0" priority="16"/>
    <cfRule type="duplicateValues" dxfId="0" priority="15"/>
  </conditionalFormatting>
  <conditionalFormatting sqref="I41">
    <cfRule type="duplicateValues" dxfId="0" priority="10"/>
  </conditionalFormatting>
  <conditionalFormatting sqref="I42">
    <cfRule type="duplicateValues" dxfId="0" priority="1"/>
  </conditionalFormatting>
  <conditionalFormatting sqref="I44">
    <cfRule type="duplicateValues" dxfId="0" priority="9"/>
  </conditionalFormatting>
  <conditionalFormatting sqref="I45">
    <cfRule type="duplicateValues" dxfId="0" priority="8"/>
  </conditionalFormatting>
  <conditionalFormatting sqref="I47">
    <cfRule type="duplicateValues" dxfId="0" priority="7"/>
  </conditionalFormatting>
  <conditionalFormatting sqref="I48">
    <cfRule type="duplicateValues" dxfId="0" priority="6"/>
  </conditionalFormatting>
  <conditionalFormatting sqref="I49">
    <cfRule type="duplicateValues" dxfId="0" priority="5"/>
  </conditionalFormatting>
  <conditionalFormatting sqref="I56">
    <cfRule type="duplicateValues" dxfId="0" priority="4"/>
  </conditionalFormatting>
  <conditionalFormatting sqref="I96">
    <cfRule type="duplicateValues" dxfId="0" priority="3"/>
  </conditionalFormatting>
  <conditionalFormatting sqref="I143">
    <cfRule type="duplicateValues" dxfId="0" priority="2"/>
  </conditionalFormatting>
  <conditionalFormatting sqref="F161">
    <cfRule type="duplicateValues" dxfId="1" priority="14"/>
  </conditionalFormatting>
  <printOptions gridLines="1"/>
  <pageMargins left="0.751388888888889" right="0.751388888888889" top="1" bottom="1" header="0.5" footer="0.5"/>
  <pageSetup paperSize="8" scale="48" fitToHeight="0" orientation="landscape" horizontalDpi="600"/>
  <headerFooter>
    <oddFooter>&amp;C第 &amp;P 页，共 &amp;N 页</oddFooter>
  </headerFooter>
  <rowBreaks count="12" manualBreakCount="12">
    <brk id="13" max="16383" man="1"/>
    <brk id="24" max="16383" man="1"/>
    <brk id="39" max="16383" man="1"/>
    <brk id="55" max="16383" man="1"/>
    <brk id="69" max="16383" man="1"/>
    <brk id="82" max="16383" man="1"/>
    <brk id="95" max="16383" man="1"/>
    <brk id="117" max="16383" man="1"/>
    <brk id="122" max="16383" man="1"/>
    <brk id="129" max="16383" man="1"/>
    <brk id="144" max="16383" man="1"/>
    <brk id="164" max="1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7"/>
  <sheetViews>
    <sheetView zoomScale="85" zoomScaleNormal="85" workbookViewId="0">
      <pane ySplit="5" topLeftCell="A15" activePane="bottomLeft" state="frozen"/>
      <selection/>
      <selection pane="bottomLeft" activeCell="A2" sqref="A2:N2"/>
    </sheetView>
  </sheetViews>
  <sheetFormatPr defaultColWidth="9" defaultRowHeight="13.5"/>
  <cols>
    <col min="1" max="1" width="4.75833333333333" style="106" customWidth="1"/>
    <col min="2" max="2" width="14" style="106" customWidth="1"/>
    <col min="3" max="3" width="18.8166666666667" style="106" customWidth="1"/>
    <col min="4" max="4" width="20.725" style="106" customWidth="1"/>
    <col min="5" max="5" width="9" style="106"/>
    <col min="6" max="6" width="17.3583333333333" style="107" customWidth="1"/>
    <col min="7" max="7" width="8.25" style="106" customWidth="1"/>
    <col min="8" max="8" width="24.8583333333333" style="106" customWidth="1"/>
    <col min="9" max="9" width="9" style="106"/>
    <col min="10" max="10" width="14.5583333333333" style="106" customWidth="1"/>
    <col min="11" max="11" width="9" style="106"/>
    <col min="12" max="12" width="34.1166666666667" style="106" customWidth="1"/>
    <col min="13" max="16384" width="9" style="106"/>
  </cols>
  <sheetData>
    <row r="1" s="104" customFormat="1" ht="14.25" spans="1:14">
      <c r="A1" s="108" t="s">
        <v>4097</v>
      </c>
      <c r="B1" s="107"/>
      <c r="E1" s="109"/>
      <c r="F1" s="107"/>
    </row>
    <row r="2" s="104" customFormat="1" ht="26" customHeight="1" spans="1:14">
      <c r="A2" s="110" t="s">
        <v>4098</v>
      </c>
      <c r="B2" s="111"/>
      <c r="C2" s="110"/>
      <c r="D2" s="110"/>
      <c r="E2" s="110"/>
      <c r="F2" s="111"/>
      <c r="G2" s="110"/>
      <c r="H2" s="110"/>
      <c r="I2" s="110"/>
      <c r="J2" s="110"/>
      <c r="K2" s="110"/>
      <c r="L2" s="110"/>
      <c r="M2" s="110"/>
      <c r="N2" s="110"/>
    </row>
    <row r="3" s="105" customFormat="1" ht="12" spans="1:14">
      <c r="A3" s="112" t="s">
        <v>2</v>
      </c>
      <c r="B3" s="112" t="s">
        <v>4</v>
      </c>
      <c r="C3" s="112" t="s">
        <v>7</v>
      </c>
      <c r="D3" s="112" t="s">
        <v>8</v>
      </c>
      <c r="E3" s="112" t="s">
        <v>9</v>
      </c>
      <c r="F3" s="112" t="s">
        <v>10</v>
      </c>
      <c r="G3" s="112" t="s">
        <v>4099</v>
      </c>
      <c r="H3" s="112"/>
      <c r="I3" s="112"/>
      <c r="J3" s="112"/>
      <c r="K3" s="112" t="s">
        <v>4100</v>
      </c>
      <c r="L3" s="112"/>
      <c r="M3" s="112"/>
      <c r="N3" s="112"/>
    </row>
    <row r="4" s="105" customFormat="1" ht="12" spans="1:14">
      <c r="A4" s="112"/>
      <c r="B4" s="112"/>
      <c r="C4" s="112"/>
      <c r="D4" s="112"/>
      <c r="E4" s="112"/>
      <c r="F4" s="112"/>
      <c r="G4" s="112" t="s">
        <v>2969</v>
      </c>
      <c r="H4" s="112"/>
      <c r="I4" s="112" t="s">
        <v>2970</v>
      </c>
      <c r="J4" s="112"/>
      <c r="K4" s="112" t="s">
        <v>4101</v>
      </c>
      <c r="L4" s="112"/>
      <c r="M4" s="113" t="s">
        <v>2970</v>
      </c>
      <c r="N4" s="113"/>
    </row>
    <row r="5" s="105" customFormat="1" ht="24" spans="1:14">
      <c r="A5" s="112"/>
      <c r="B5" s="112"/>
      <c r="C5" s="112"/>
      <c r="D5" s="112"/>
      <c r="E5" s="112"/>
      <c r="F5" s="112"/>
      <c r="G5" s="114" t="s">
        <v>3</v>
      </c>
      <c r="H5" s="112" t="s">
        <v>4</v>
      </c>
      <c r="I5" s="112" t="s">
        <v>3</v>
      </c>
      <c r="J5" s="112" t="s">
        <v>4</v>
      </c>
      <c r="K5" s="113" t="s">
        <v>3</v>
      </c>
      <c r="L5" s="113" t="s">
        <v>4</v>
      </c>
      <c r="M5" s="113" t="s">
        <v>3</v>
      </c>
      <c r="N5" s="113" t="s">
        <v>4</v>
      </c>
    </row>
    <row r="6" ht="22" customHeight="1" spans="1:14">
      <c r="A6" s="115">
        <v>1</v>
      </c>
      <c r="B6" s="115" t="s">
        <v>1633</v>
      </c>
      <c r="C6" s="116"/>
      <c r="D6" s="116"/>
      <c r="E6" s="115" t="s">
        <v>19</v>
      </c>
      <c r="F6" s="117"/>
      <c r="G6" s="117"/>
      <c r="H6" s="117"/>
      <c r="I6" s="117"/>
      <c r="J6" s="117"/>
      <c r="K6" s="117" t="s">
        <v>4102</v>
      </c>
      <c r="L6" s="117" t="s">
        <v>4103</v>
      </c>
      <c r="M6" s="117"/>
      <c r="N6" s="117"/>
    </row>
    <row r="7" ht="66" customHeight="1" spans="1:14">
      <c r="A7" s="115">
        <v>2</v>
      </c>
      <c r="B7" s="115" t="s">
        <v>1641</v>
      </c>
      <c r="C7" s="116"/>
      <c r="D7" s="116"/>
      <c r="E7" s="115" t="s">
        <v>19</v>
      </c>
      <c r="F7" s="117"/>
      <c r="G7" s="117" t="s">
        <v>4104</v>
      </c>
      <c r="H7" s="117" t="s">
        <v>4105</v>
      </c>
      <c r="I7" s="117"/>
      <c r="J7" s="117"/>
      <c r="K7" s="117" t="s">
        <v>4106</v>
      </c>
      <c r="L7" s="117" t="s">
        <v>4107</v>
      </c>
      <c r="M7" s="117"/>
      <c r="N7" s="117"/>
    </row>
    <row r="8" ht="24" spans="1:14">
      <c r="A8" s="115">
        <v>3</v>
      </c>
      <c r="B8" s="115" t="s">
        <v>1646</v>
      </c>
      <c r="C8" s="116"/>
      <c r="D8" s="116"/>
      <c r="E8" s="115" t="s">
        <v>234</v>
      </c>
      <c r="F8" s="117"/>
      <c r="G8" s="117" t="s">
        <v>4108</v>
      </c>
      <c r="H8" s="117" t="s">
        <v>4109</v>
      </c>
      <c r="I8" s="117"/>
      <c r="J8" s="117"/>
      <c r="K8" s="117" t="s">
        <v>4110</v>
      </c>
      <c r="L8" s="118" t="s">
        <v>4109</v>
      </c>
      <c r="M8" s="117"/>
      <c r="N8" s="117"/>
    </row>
    <row r="9" ht="22" customHeight="1" spans="1:14">
      <c r="A9" s="115">
        <v>4</v>
      </c>
      <c r="B9" s="115" t="s">
        <v>1650</v>
      </c>
      <c r="C9" s="116"/>
      <c r="D9" s="116"/>
      <c r="E9" s="115" t="s">
        <v>234</v>
      </c>
      <c r="F9" s="117"/>
      <c r="G9" s="117" t="s">
        <v>4111</v>
      </c>
      <c r="H9" s="117" t="s">
        <v>4112</v>
      </c>
      <c r="I9" s="117"/>
      <c r="J9" s="117"/>
      <c r="K9" s="117" t="s">
        <v>4113</v>
      </c>
      <c r="L9" s="117" t="s">
        <v>4114</v>
      </c>
      <c r="M9" s="117"/>
      <c r="N9" s="117"/>
    </row>
    <row r="10" ht="32" customHeight="1" spans="1:14">
      <c r="A10" s="115"/>
      <c r="B10" s="115"/>
      <c r="C10" s="116"/>
      <c r="D10" s="116" t="s">
        <v>1653</v>
      </c>
      <c r="E10" s="115" t="s">
        <v>234</v>
      </c>
      <c r="F10" s="117"/>
      <c r="G10" s="117"/>
      <c r="H10" s="117"/>
      <c r="I10" s="117"/>
      <c r="J10" s="117"/>
      <c r="K10" s="117" t="s">
        <v>4115</v>
      </c>
      <c r="L10" s="117" t="s">
        <v>4116</v>
      </c>
      <c r="M10" s="117"/>
      <c r="N10" s="117"/>
    </row>
    <row r="11" ht="36" spans="1:14">
      <c r="A11" s="115">
        <v>5</v>
      </c>
      <c r="B11" s="115" t="s">
        <v>1657</v>
      </c>
      <c r="C11" s="116"/>
      <c r="D11" s="116"/>
      <c r="E11" s="115" t="s">
        <v>19</v>
      </c>
      <c r="F11" s="117"/>
      <c r="G11" s="117" t="s">
        <v>4117</v>
      </c>
      <c r="H11" s="117" t="s">
        <v>4118</v>
      </c>
      <c r="I11" s="117"/>
      <c r="J11" s="117"/>
      <c r="K11" s="117" t="s">
        <v>4119</v>
      </c>
      <c r="L11" s="118" t="s">
        <v>4120</v>
      </c>
      <c r="M11" s="117"/>
      <c r="N11" s="117"/>
    </row>
    <row r="12" ht="111" customHeight="1" spans="1:14">
      <c r="A12" s="115">
        <v>6</v>
      </c>
      <c r="B12" s="115" t="s">
        <v>1660</v>
      </c>
      <c r="C12" s="116"/>
      <c r="D12" s="116"/>
      <c r="E12" s="115" t="s">
        <v>19</v>
      </c>
      <c r="F12" s="117"/>
      <c r="G12" s="119" t="s">
        <v>4121</v>
      </c>
      <c r="H12" s="119" t="s">
        <v>4122</v>
      </c>
      <c r="I12" s="117" t="s">
        <v>4123</v>
      </c>
      <c r="J12" s="117" t="s">
        <v>4124</v>
      </c>
      <c r="K12" s="117" t="s">
        <v>4125</v>
      </c>
      <c r="L12" s="118" t="s">
        <v>4122</v>
      </c>
      <c r="M12" s="117"/>
      <c r="N12" s="117"/>
    </row>
    <row r="13" ht="111" customHeight="1" spans="1:14">
      <c r="A13" s="115">
        <v>7</v>
      </c>
      <c r="B13" s="115" t="s">
        <v>1664</v>
      </c>
      <c r="C13" s="116"/>
      <c r="D13" s="116"/>
      <c r="E13" s="115" t="s">
        <v>19</v>
      </c>
      <c r="F13" s="117"/>
      <c r="G13" s="119" t="s">
        <v>4126</v>
      </c>
      <c r="H13" s="119" t="s">
        <v>4127</v>
      </c>
      <c r="I13" s="117" t="s">
        <v>4123</v>
      </c>
      <c r="J13" s="117" t="s">
        <v>4124</v>
      </c>
      <c r="K13" s="117" t="s">
        <v>4128</v>
      </c>
      <c r="L13" s="117" t="s">
        <v>4129</v>
      </c>
      <c r="M13" s="117"/>
      <c r="N13" s="117"/>
    </row>
    <row r="14" ht="47" customHeight="1" spans="1:14">
      <c r="A14" s="115">
        <v>8</v>
      </c>
      <c r="B14" s="115" t="s">
        <v>1668</v>
      </c>
      <c r="C14" s="116"/>
      <c r="D14" s="116"/>
      <c r="E14" s="115" t="s">
        <v>19</v>
      </c>
      <c r="F14" s="117"/>
      <c r="G14" s="119" t="s">
        <v>4130</v>
      </c>
      <c r="H14" s="119" t="s">
        <v>4131</v>
      </c>
      <c r="I14" s="117"/>
      <c r="J14" s="117"/>
      <c r="K14" s="117" t="s">
        <v>4132</v>
      </c>
      <c r="L14" s="117" t="s">
        <v>4133</v>
      </c>
      <c r="M14" s="117"/>
      <c r="N14" s="117"/>
    </row>
    <row r="15" ht="127" customHeight="1" spans="1:14">
      <c r="A15" s="115">
        <v>9</v>
      </c>
      <c r="B15" s="115" t="s">
        <v>1672</v>
      </c>
      <c r="C15" s="116"/>
      <c r="D15" s="116"/>
      <c r="E15" s="115" t="s">
        <v>19</v>
      </c>
      <c r="F15" s="117"/>
      <c r="G15" s="117" t="s">
        <v>4134</v>
      </c>
      <c r="H15" s="117" t="s">
        <v>4135</v>
      </c>
      <c r="I15" s="117" t="s">
        <v>4136</v>
      </c>
      <c r="J15" s="117" t="s">
        <v>4137</v>
      </c>
      <c r="K15" s="117" t="s">
        <v>4138</v>
      </c>
      <c r="L15" s="117" t="s">
        <v>4139</v>
      </c>
      <c r="M15" s="117"/>
      <c r="N15" s="117"/>
    </row>
    <row r="16" ht="24" spans="1:14">
      <c r="A16" s="115">
        <v>10</v>
      </c>
      <c r="B16" s="120" t="s">
        <v>1676</v>
      </c>
      <c r="C16" s="116"/>
      <c r="D16" s="116"/>
      <c r="E16" s="120" t="s">
        <v>19</v>
      </c>
      <c r="F16" s="117"/>
      <c r="G16" s="119" t="s">
        <v>4140</v>
      </c>
      <c r="H16" s="119" t="s">
        <v>4141</v>
      </c>
      <c r="I16" s="117"/>
      <c r="J16" s="117"/>
      <c r="K16" s="117" t="s">
        <v>4142</v>
      </c>
      <c r="L16" s="117" t="s">
        <v>4141</v>
      </c>
      <c r="M16" s="117"/>
      <c r="N16" s="117"/>
    </row>
    <row r="17" ht="358" customHeight="1" spans="1:14">
      <c r="A17" s="115">
        <v>11</v>
      </c>
      <c r="B17" s="120" t="s">
        <v>1681</v>
      </c>
      <c r="C17" s="116"/>
      <c r="D17" s="116"/>
      <c r="E17" s="120" t="s">
        <v>19</v>
      </c>
      <c r="F17" s="121" t="s">
        <v>1684</v>
      </c>
      <c r="G17" s="117" t="s">
        <v>4143</v>
      </c>
      <c r="H17" s="117" t="s">
        <v>4144</v>
      </c>
      <c r="I17" s="117"/>
      <c r="J17" s="117"/>
      <c r="K17" s="117" t="s">
        <v>4145</v>
      </c>
      <c r="L17" s="117" t="s">
        <v>4146</v>
      </c>
      <c r="M17" s="117"/>
      <c r="N17" s="117"/>
    </row>
    <row r="18" ht="408" customHeight="1" spans="1:14">
      <c r="A18" s="115">
        <v>12</v>
      </c>
      <c r="B18" s="120" t="s">
        <v>1686</v>
      </c>
      <c r="C18" s="115"/>
      <c r="D18" s="115"/>
      <c r="E18" s="120" t="s">
        <v>19</v>
      </c>
      <c r="F18" s="121" t="s">
        <v>1689</v>
      </c>
      <c r="G18" s="117" t="s">
        <v>4147</v>
      </c>
      <c r="H18" s="117" t="s">
        <v>4148</v>
      </c>
      <c r="I18" s="117"/>
      <c r="J18" s="117"/>
      <c r="K18" s="117" t="s">
        <v>4149</v>
      </c>
      <c r="L18" s="117" t="s">
        <v>4150</v>
      </c>
      <c r="M18" s="117"/>
      <c r="N18" s="117"/>
    </row>
    <row r="19" ht="305" customHeight="1" spans="1:14">
      <c r="A19" s="115"/>
      <c r="B19" s="120"/>
      <c r="C19" s="115"/>
      <c r="D19" s="115"/>
      <c r="E19" s="120"/>
      <c r="F19" s="121"/>
      <c r="G19" s="117"/>
      <c r="H19" s="117"/>
      <c r="I19" s="117"/>
      <c r="J19" s="117"/>
      <c r="K19" s="117"/>
      <c r="L19" s="117"/>
      <c r="M19" s="117"/>
      <c r="N19" s="117"/>
    </row>
    <row r="20" spans="1:14">
      <c r="A20" s="115">
        <v>13</v>
      </c>
      <c r="B20" s="120" t="s">
        <v>1691</v>
      </c>
      <c r="C20" s="116"/>
      <c r="D20" s="116"/>
      <c r="E20" s="120" t="s">
        <v>19</v>
      </c>
      <c r="F20" s="117"/>
      <c r="G20" s="119"/>
      <c r="H20" s="117"/>
      <c r="I20" s="117"/>
      <c r="J20" s="117"/>
      <c r="K20" s="117" t="s">
        <v>4151</v>
      </c>
      <c r="L20" s="118" t="s">
        <v>4152</v>
      </c>
      <c r="M20" s="117"/>
      <c r="N20" s="117"/>
    </row>
    <row r="21" ht="36" spans="1:14">
      <c r="A21" s="115"/>
      <c r="B21" s="120"/>
      <c r="C21" s="116" t="s">
        <v>4153</v>
      </c>
      <c r="D21" s="116"/>
      <c r="E21" s="120" t="s">
        <v>19</v>
      </c>
      <c r="F21" s="117" t="s">
        <v>1695</v>
      </c>
      <c r="G21" s="117"/>
      <c r="H21" s="117"/>
      <c r="I21" s="117"/>
      <c r="J21" s="117"/>
      <c r="K21" s="117"/>
      <c r="L21" s="117"/>
      <c r="M21" s="117"/>
      <c r="N21" s="117"/>
    </row>
    <row r="22" ht="58" customHeight="1" spans="1:14">
      <c r="A22" s="115">
        <v>14</v>
      </c>
      <c r="B22" s="120" t="s">
        <v>1702</v>
      </c>
      <c r="C22" s="116"/>
      <c r="D22" s="116"/>
      <c r="E22" s="120" t="s">
        <v>19</v>
      </c>
      <c r="F22" s="117"/>
      <c r="G22" s="117" t="s">
        <v>4154</v>
      </c>
      <c r="H22" s="117" t="s">
        <v>4155</v>
      </c>
      <c r="I22" s="117"/>
      <c r="J22" s="117"/>
      <c r="K22" s="117" t="s">
        <v>4156</v>
      </c>
      <c r="L22" s="118" t="s">
        <v>4157</v>
      </c>
      <c r="M22" s="117"/>
      <c r="N22" s="117"/>
    </row>
    <row r="23" ht="92" customHeight="1" spans="1:14">
      <c r="A23" s="115"/>
      <c r="B23" s="120"/>
      <c r="C23" s="116" t="s">
        <v>4153</v>
      </c>
      <c r="D23" s="116"/>
      <c r="E23" s="120" t="s">
        <v>19</v>
      </c>
      <c r="F23" s="117" t="s">
        <v>1695</v>
      </c>
      <c r="G23" s="117" t="s">
        <v>4158</v>
      </c>
      <c r="H23" s="117" t="s">
        <v>4159</v>
      </c>
      <c r="I23" s="117"/>
      <c r="J23" s="117"/>
      <c r="K23" s="117" t="s">
        <v>4160</v>
      </c>
      <c r="L23" s="118" t="s">
        <v>4161</v>
      </c>
      <c r="M23" s="117"/>
      <c r="N23" s="117"/>
    </row>
    <row r="24" ht="63" customHeight="1" spans="1:14">
      <c r="A24" s="115">
        <v>15</v>
      </c>
      <c r="B24" s="120" t="s">
        <v>1711</v>
      </c>
      <c r="C24" s="116"/>
      <c r="D24" s="116"/>
      <c r="E24" s="120" t="s">
        <v>19</v>
      </c>
      <c r="F24" s="117"/>
      <c r="G24" s="117" t="s">
        <v>4162</v>
      </c>
      <c r="H24" s="117" t="s">
        <v>4163</v>
      </c>
      <c r="I24" s="117"/>
      <c r="J24" s="117"/>
      <c r="K24" s="117" t="s">
        <v>4164</v>
      </c>
      <c r="L24" s="118" t="s">
        <v>4165</v>
      </c>
      <c r="M24" s="117"/>
      <c r="N24" s="117"/>
    </row>
    <row r="25" ht="36" spans="1:14">
      <c r="A25" s="115"/>
      <c r="B25" s="120"/>
      <c r="C25" s="116" t="s">
        <v>4153</v>
      </c>
      <c r="D25" s="116"/>
      <c r="E25" s="120" t="s">
        <v>19</v>
      </c>
      <c r="F25" s="117" t="s">
        <v>1695</v>
      </c>
      <c r="G25" s="117" t="s">
        <v>4166</v>
      </c>
      <c r="H25" s="117" t="s">
        <v>4167</v>
      </c>
      <c r="I25" s="117"/>
      <c r="J25" s="117"/>
      <c r="K25" s="117" t="s">
        <v>4168</v>
      </c>
      <c r="L25" s="117" t="s">
        <v>4169</v>
      </c>
      <c r="M25" s="117"/>
      <c r="N25" s="117"/>
    </row>
    <row r="26" ht="66" customHeight="1" spans="1:14">
      <c r="A26" s="115">
        <v>16</v>
      </c>
      <c r="B26" s="120" t="s">
        <v>1720</v>
      </c>
      <c r="C26" s="116"/>
      <c r="D26" s="116"/>
      <c r="E26" s="120" t="s">
        <v>19</v>
      </c>
      <c r="F26" s="117"/>
      <c r="G26" s="117" t="s">
        <v>4170</v>
      </c>
      <c r="H26" s="117" t="s">
        <v>4171</v>
      </c>
      <c r="I26" s="117"/>
      <c r="J26" s="117"/>
      <c r="K26" s="117" t="s">
        <v>4172</v>
      </c>
      <c r="L26" s="117" t="s">
        <v>4173</v>
      </c>
      <c r="M26" s="117"/>
      <c r="N26" s="117"/>
    </row>
    <row r="27" spans="1:14">
      <c r="A27" s="115"/>
      <c r="B27" s="120"/>
      <c r="C27" s="116"/>
      <c r="D27" s="116" t="s">
        <v>4174</v>
      </c>
      <c r="E27" s="120" t="s">
        <v>19</v>
      </c>
      <c r="F27" s="117"/>
      <c r="G27" s="117"/>
      <c r="H27" s="117"/>
      <c r="I27" s="117"/>
      <c r="J27" s="117"/>
      <c r="K27" s="117" t="s">
        <v>4175</v>
      </c>
      <c r="L27" s="117" t="s">
        <v>4176</v>
      </c>
      <c r="M27" s="117"/>
      <c r="N27" s="117"/>
    </row>
    <row r="28" ht="24" spans="1:14">
      <c r="A28" s="115"/>
      <c r="B28" s="120"/>
      <c r="C28" s="116"/>
      <c r="D28" s="116" t="s">
        <v>4177</v>
      </c>
      <c r="E28" s="120" t="s">
        <v>19</v>
      </c>
      <c r="F28" s="117"/>
      <c r="G28" s="117" t="s">
        <v>4178</v>
      </c>
      <c r="H28" s="117" t="s">
        <v>4179</v>
      </c>
      <c r="I28" s="117"/>
      <c r="J28" s="117"/>
      <c r="K28" s="117" t="s">
        <v>4180</v>
      </c>
      <c r="L28" s="117" t="s">
        <v>4181</v>
      </c>
      <c r="M28" s="117"/>
      <c r="N28" s="117"/>
    </row>
    <row r="29" ht="24" spans="1:14">
      <c r="A29" s="115">
        <v>17</v>
      </c>
      <c r="B29" s="120" t="s">
        <v>1733</v>
      </c>
      <c r="C29" s="116"/>
      <c r="D29" s="116"/>
      <c r="E29" s="120" t="s">
        <v>234</v>
      </c>
      <c r="F29" s="117"/>
      <c r="G29" s="119" t="s">
        <v>4182</v>
      </c>
      <c r="H29" s="119" t="s">
        <v>4183</v>
      </c>
      <c r="I29" s="117"/>
      <c r="J29" s="117"/>
      <c r="K29" s="117" t="s">
        <v>4184</v>
      </c>
      <c r="L29" s="118" t="s">
        <v>4185</v>
      </c>
      <c r="M29" s="117"/>
      <c r="N29" s="117"/>
    </row>
    <row r="30" spans="1:14">
      <c r="A30" s="115"/>
      <c r="B30" s="120"/>
      <c r="C30" s="116" t="s">
        <v>4186</v>
      </c>
      <c r="D30" s="116"/>
      <c r="E30" s="120" t="s">
        <v>234</v>
      </c>
      <c r="F30" s="117"/>
      <c r="G30" s="119" t="s">
        <v>4187</v>
      </c>
      <c r="H30" s="119" t="s">
        <v>4188</v>
      </c>
      <c r="I30" s="117"/>
      <c r="J30" s="117"/>
      <c r="K30" s="117" t="s">
        <v>4189</v>
      </c>
      <c r="L30" s="118" t="s">
        <v>4190</v>
      </c>
      <c r="M30" s="117"/>
      <c r="N30" s="117"/>
    </row>
    <row r="31" spans="1:14">
      <c r="A31" s="115"/>
      <c r="B31" s="120"/>
      <c r="C31" s="116"/>
      <c r="D31" s="116" t="s">
        <v>1737</v>
      </c>
      <c r="E31" s="120" t="s">
        <v>234</v>
      </c>
      <c r="F31" s="117"/>
      <c r="G31" s="119" t="s">
        <v>4191</v>
      </c>
      <c r="H31" s="119" t="s">
        <v>4192</v>
      </c>
      <c r="I31" s="117"/>
      <c r="J31" s="117"/>
      <c r="K31" s="117"/>
      <c r="L31" s="118"/>
      <c r="M31" s="117"/>
      <c r="N31" s="117"/>
    </row>
    <row r="32" ht="24" spans="1:14">
      <c r="A32" s="120">
        <v>18</v>
      </c>
      <c r="B32" s="120" t="s">
        <v>1747</v>
      </c>
      <c r="C32" s="116"/>
      <c r="D32" s="116"/>
      <c r="E32" s="120" t="s">
        <v>234</v>
      </c>
      <c r="F32" s="117"/>
      <c r="G32" s="117"/>
      <c r="H32" s="117"/>
      <c r="I32" s="117"/>
      <c r="J32" s="117"/>
      <c r="K32" s="117" t="s">
        <v>4193</v>
      </c>
      <c r="L32" s="117" t="s">
        <v>4194</v>
      </c>
      <c r="M32" s="117"/>
      <c r="N32" s="117"/>
    </row>
    <row r="33" spans="1:14">
      <c r="A33" s="120">
        <v>19</v>
      </c>
      <c r="B33" s="120" t="s">
        <v>1758</v>
      </c>
      <c r="C33" s="116"/>
      <c r="D33" s="116"/>
      <c r="E33" s="120" t="s">
        <v>234</v>
      </c>
      <c r="F33" s="117"/>
      <c r="G33" s="117"/>
      <c r="H33" s="117"/>
      <c r="I33" s="117"/>
      <c r="J33" s="117"/>
      <c r="K33" s="117"/>
      <c r="L33" s="117"/>
      <c r="M33" s="117"/>
      <c r="N33" s="117"/>
    </row>
    <row r="34" ht="24" spans="1:14">
      <c r="A34" s="120">
        <v>20</v>
      </c>
      <c r="B34" s="120" t="s">
        <v>1770</v>
      </c>
      <c r="C34" s="116"/>
      <c r="D34" s="116"/>
      <c r="E34" s="120" t="s">
        <v>19</v>
      </c>
      <c r="F34" s="117"/>
      <c r="G34" s="117"/>
      <c r="H34" s="117"/>
      <c r="I34" s="117"/>
      <c r="J34" s="117"/>
      <c r="K34" s="117" t="s">
        <v>4195</v>
      </c>
      <c r="L34" s="118" t="s">
        <v>4196</v>
      </c>
      <c r="M34" s="117"/>
      <c r="N34" s="117"/>
    </row>
    <row r="35" spans="1:14">
      <c r="A35" s="120">
        <v>21</v>
      </c>
      <c r="B35" s="120" t="s">
        <v>1781</v>
      </c>
      <c r="C35" s="116"/>
      <c r="D35" s="116"/>
      <c r="E35" s="120" t="s">
        <v>234</v>
      </c>
      <c r="F35" s="117"/>
      <c r="G35" s="119" t="s">
        <v>4197</v>
      </c>
      <c r="H35" s="119" t="s">
        <v>4198</v>
      </c>
      <c r="I35" s="117"/>
      <c r="J35" s="117"/>
      <c r="K35" s="117" t="s">
        <v>4199</v>
      </c>
      <c r="L35" s="117" t="s">
        <v>4200</v>
      </c>
      <c r="M35" s="117"/>
      <c r="N35" s="117"/>
    </row>
    <row r="36" ht="70" customHeight="1" spans="1:14">
      <c r="A36" s="120">
        <v>22</v>
      </c>
      <c r="B36" s="120" t="s">
        <v>1787</v>
      </c>
      <c r="C36" s="116"/>
      <c r="D36" s="116"/>
      <c r="E36" s="120" t="s">
        <v>234</v>
      </c>
      <c r="F36" s="117"/>
      <c r="G36" s="119" t="s">
        <v>4201</v>
      </c>
      <c r="H36" s="119" t="s">
        <v>4202</v>
      </c>
      <c r="I36" s="117"/>
      <c r="J36" s="117"/>
      <c r="K36" s="117" t="s">
        <v>4203</v>
      </c>
      <c r="L36" s="118" t="s">
        <v>4204</v>
      </c>
      <c r="M36" s="117"/>
      <c r="N36" s="117"/>
    </row>
    <row r="37" ht="208" customHeight="1" spans="1:14">
      <c r="A37" s="115">
        <v>23</v>
      </c>
      <c r="B37" s="120" t="s">
        <v>1793</v>
      </c>
      <c r="C37" s="116"/>
      <c r="D37" s="116"/>
      <c r="E37" s="120" t="s">
        <v>234</v>
      </c>
      <c r="F37" s="117"/>
      <c r="G37" s="117" t="s">
        <v>4205</v>
      </c>
      <c r="H37" s="117" t="s">
        <v>4206</v>
      </c>
      <c r="I37" s="117"/>
      <c r="J37" s="117"/>
      <c r="K37" s="117" t="s">
        <v>4207</v>
      </c>
      <c r="L37" s="118" t="s">
        <v>4208</v>
      </c>
      <c r="M37" s="117"/>
      <c r="N37" s="117"/>
    </row>
    <row r="38" ht="53" customHeight="1" spans="1:14">
      <c r="A38" s="115"/>
      <c r="B38" s="120"/>
      <c r="C38" s="116" t="s">
        <v>4209</v>
      </c>
      <c r="D38" s="116"/>
      <c r="E38" s="120" t="s">
        <v>234</v>
      </c>
      <c r="F38" s="117" t="s">
        <v>1797</v>
      </c>
      <c r="G38" s="117"/>
      <c r="H38" s="117"/>
      <c r="I38" s="117"/>
      <c r="J38" s="117"/>
      <c r="K38" s="117"/>
      <c r="L38" s="117"/>
      <c r="M38" s="117"/>
      <c r="N38" s="117"/>
    </row>
    <row r="39" ht="141" customHeight="1" spans="1:14">
      <c r="A39" s="115">
        <v>24</v>
      </c>
      <c r="B39" s="120" t="s">
        <v>1804</v>
      </c>
      <c r="C39" s="116"/>
      <c r="D39" s="116"/>
      <c r="E39" s="120" t="s">
        <v>234</v>
      </c>
      <c r="F39" s="117"/>
      <c r="G39" s="117" t="s">
        <v>4210</v>
      </c>
      <c r="H39" s="117" t="s">
        <v>4211</v>
      </c>
      <c r="I39" s="117"/>
      <c r="J39" s="117"/>
      <c r="K39" s="117" t="s">
        <v>4212</v>
      </c>
      <c r="L39" s="117" t="s">
        <v>4213</v>
      </c>
      <c r="M39" s="117"/>
      <c r="N39" s="117"/>
    </row>
    <row r="40" ht="73" customHeight="1" spans="1:14">
      <c r="A40" s="115">
        <v>25</v>
      </c>
      <c r="B40" s="120" t="s">
        <v>1810</v>
      </c>
      <c r="C40" s="116"/>
      <c r="D40" s="116"/>
      <c r="E40" s="120" t="s">
        <v>234</v>
      </c>
      <c r="F40" s="117"/>
      <c r="G40" s="119" t="s">
        <v>4214</v>
      </c>
      <c r="H40" s="119" t="s">
        <v>4215</v>
      </c>
      <c r="I40" s="117"/>
      <c r="J40" s="117"/>
      <c r="K40" s="118" t="s">
        <v>4216</v>
      </c>
      <c r="L40" s="118" t="s">
        <v>4217</v>
      </c>
      <c r="M40" s="117"/>
      <c r="N40" s="117"/>
    </row>
    <row r="41" ht="73" customHeight="1" spans="1:14">
      <c r="A41" s="115"/>
      <c r="B41" s="120"/>
      <c r="C41" s="121" t="s">
        <v>4218</v>
      </c>
      <c r="D41" s="116"/>
      <c r="E41" s="120" t="s">
        <v>234</v>
      </c>
      <c r="F41" s="117"/>
      <c r="G41" s="117"/>
      <c r="H41" s="117"/>
      <c r="I41" s="117"/>
      <c r="J41" s="117"/>
      <c r="K41" s="117" t="s">
        <v>4219</v>
      </c>
      <c r="L41" s="117" t="s">
        <v>4220</v>
      </c>
      <c r="M41" s="117"/>
      <c r="N41" s="117"/>
    </row>
    <row r="42" ht="60" spans="1:14">
      <c r="A42" s="115">
        <v>26</v>
      </c>
      <c r="B42" s="120" t="s">
        <v>1819</v>
      </c>
      <c r="C42" s="117"/>
      <c r="D42" s="116"/>
      <c r="E42" s="120" t="s">
        <v>234</v>
      </c>
      <c r="F42" s="117"/>
      <c r="G42" s="119" t="s">
        <v>4214</v>
      </c>
      <c r="H42" s="119" t="s">
        <v>4215</v>
      </c>
      <c r="I42" s="117"/>
      <c r="J42" s="117"/>
      <c r="K42" s="117" t="s">
        <v>4221</v>
      </c>
      <c r="L42" s="118" t="s">
        <v>4222</v>
      </c>
      <c r="M42" s="117"/>
      <c r="N42" s="117"/>
    </row>
    <row r="43" ht="48" spans="1:14">
      <c r="A43" s="115"/>
      <c r="B43" s="120"/>
      <c r="C43" s="121" t="s">
        <v>4218</v>
      </c>
      <c r="D43" s="116"/>
      <c r="E43" s="120" t="s">
        <v>234</v>
      </c>
      <c r="F43" s="117"/>
      <c r="G43" s="117"/>
      <c r="H43" s="117"/>
      <c r="I43" s="117"/>
      <c r="J43" s="117"/>
      <c r="K43" s="117" t="s">
        <v>4223</v>
      </c>
      <c r="L43" s="117" t="s">
        <v>4224</v>
      </c>
      <c r="M43" s="117"/>
      <c r="N43" s="117"/>
    </row>
    <row r="44" spans="1:14">
      <c r="A44" s="115">
        <v>27</v>
      </c>
      <c r="B44" s="120" t="s">
        <v>1828</v>
      </c>
      <c r="C44" s="121"/>
      <c r="D44" s="116"/>
      <c r="E44" s="120" t="s">
        <v>19</v>
      </c>
      <c r="F44" s="117"/>
      <c r="G44" s="117"/>
      <c r="H44" s="117"/>
      <c r="I44" s="117"/>
      <c r="J44" s="117"/>
      <c r="K44" s="117" t="s">
        <v>4225</v>
      </c>
      <c r="L44" s="118" t="s">
        <v>4226</v>
      </c>
      <c r="M44" s="117"/>
      <c r="N44" s="117"/>
    </row>
    <row r="45" spans="1:14">
      <c r="A45" s="115"/>
      <c r="B45" s="120"/>
      <c r="C45" s="121"/>
      <c r="D45" s="116" t="s">
        <v>1831</v>
      </c>
      <c r="E45" s="120"/>
      <c r="F45" s="117"/>
      <c r="G45" s="117"/>
      <c r="H45" s="117"/>
      <c r="I45" s="117"/>
      <c r="J45" s="117"/>
      <c r="K45" s="117"/>
      <c r="L45" s="118"/>
      <c r="M45" s="117"/>
      <c r="N45" s="117"/>
    </row>
    <row r="46" ht="178" customHeight="1" spans="1:14">
      <c r="A46" s="115">
        <v>28</v>
      </c>
      <c r="B46" s="120" t="s">
        <v>1844</v>
      </c>
      <c r="C46" s="116"/>
      <c r="D46" s="116"/>
      <c r="E46" s="120" t="s">
        <v>19</v>
      </c>
      <c r="F46" s="117"/>
      <c r="G46" s="117" t="s">
        <v>4227</v>
      </c>
      <c r="H46" s="117" t="s">
        <v>4228</v>
      </c>
      <c r="I46" s="117"/>
      <c r="J46" s="117"/>
      <c r="K46" s="117" t="s">
        <v>4229</v>
      </c>
      <c r="L46" s="118" t="s">
        <v>4230</v>
      </c>
      <c r="M46" s="116"/>
      <c r="N46" s="116"/>
    </row>
    <row r="47" ht="71" customHeight="1" spans="1:14">
      <c r="A47" s="115">
        <v>29</v>
      </c>
      <c r="B47" s="120" t="s">
        <v>1850</v>
      </c>
      <c r="C47" s="116"/>
      <c r="D47" s="116"/>
      <c r="E47" s="120" t="s">
        <v>19</v>
      </c>
      <c r="F47" s="117"/>
      <c r="G47" s="117" t="s">
        <v>4231</v>
      </c>
      <c r="H47" s="117" t="s">
        <v>4232</v>
      </c>
      <c r="I47" s="117"/>
      <c r="J47" s="117"/>
      <c r="K47" s="117" t="s">
        <v>4233</v>
      </c>
      <c r="L47" s="118" t="s">
        <v>4234</v>
      </c>
      <c r="M47" s="116"/>
      <c r="N47" s="116"/>
    </row>
    <row r="48" ht="205" customHeight="1" spans="1:14">
      <c r="A48" s="115">
        <v>30</v>
      </c>
      <c r="B48" s="120" t="s">
        <v>1856</v>
      </c>
      <c r="C48" s="116"/>
      <c r="D48" s="116"/>
      <c r="E48" s="120" t="s">
        <v>19</v>
      </c>
      <c r="F48" s="117"/>
      <c r="G48" s="117" t="s">
        <v>4235</v>
      </c>
      <c r="H48" s="117" t="s">
        <v>4236</v>
      </c>
      <c r="I48" s="117"/>
      <c r="J48" s="117"/>
      <c r="K48" s="117" t="s">
        <v>4237</v>
      </c>
      <c r="L48" s="118" t="s">
        <v>4238</v>
      </c>
      <c r="M48" s="117" t="s">
        <v>4239</v>
      </c>
      <c r="N48" s="118" t="s">
        <v>4240</v>
      </c>
    </row>
    <row r="49" ht="53" customHeight="1" spans="1:14">
      <c r="A49" s="115">
        <v>31</v>
      </c>
      <c r="B49" s="120" t="s">
        <v>1862</v>
      </c>
      <c r="C49" s="116"/>
      <c r="D49" s="116"/>
      <c r="E49" s="120" t="s">
        <v>19</v>
      </c>
      <c r="F49" s="117"/>
      <c r="G49" s="117" t="s">
        <v>4235</v>
      </c>
      <c r="H49" s="117" t="s">
        <v>4236</v>
      </c>
      <c r="I49" s="117"/>
      <c r="J49" s="117"/>
      <c r="K49" s="117" t="s">
        <v>4241</v>
      </c>
      <c r="L49" s="118" t="s">
        <v>4242</v>
      </c>
      <c r="M49" s="117"/>
      <c r="N49" s="118"/>
    </row>
    <row r="50" ht="84" spans="1:14">
      <c r="A50" s="115">
        <v>32</v>
      </c>
      <c r="B50" s="120" t="s">
        <v>1868</v>
      </c>
      <c r="C50" s="116"/>
      <c r="D50" s="116"/>
      <c r="E50" s="120" t="s">
        <v>19</v>
      </c>
      <c r="F50" s="117"/>
      <c r="G50" s="118" t="s">
        <v>4243</v>
      </c>
      <c r="H50" s="118" t="s">
        <v>4244</v>
      </c>
      <c r="I50" s="117"/>
      <c r="J50" s="117"/>
      <c r="K50" s="117" t="s">
        <v>4245</v>
      </c>
      <c r="L50" s="118" t="s">
        <v>4246</v>
      </c>
      <c r="M50" s="117"/>
      <c r="N50" s="117"/>
    </row>
    <row r="51" ht="73" customHeight="1" spans="1:14">
      <c r="A51" s="115">
        <v>33</v>
      </c>
      <c r="B51" s="115" t="s">
        <v>1876</v>
      </c>
      <c r="C51" s="116"/>
      <c r="D51" s="116"/>
      <c r="E51" s="120" t="s">
        <v>19</v>
      </c>
      <c r="F51" s="117"/>
      <c r="G51" s="117" t="s">
        <v>4247</v>
      </c>
      <c r="H51" s="117" t="s">
        <v>4248</v>
      </c>
      <c r="I51" s="117"/>
      <c r="J51" s="117"/>
      <c r="K51" s="117" t="s">
        <v>4249</v>
      </c>
      <c r="L51" s="117" t="s">
        <v>4250</v>
      </c>
      <c r="M51" s="117"/>
      <c r="N51" s="117"/>
    </row>
    <row r="52" ht="60" spans="1:14">
      <c r="A52" s="115">
        <v>34</v>
      </c>
      <c r="B52" s="120" t="s">
        <v>1880</v>
      </c>
      <c r="C52" s="116"/>
      <c r="D52" s="116"/>
      <c r="E52" s="120" t="s">
        <v>19</v>
      </c>
      <c r="F52" s="117"/>
      <c r="G52" s="117"/>
      <c r="H52" s="117"/>
      <c r="I52" s="117"/>
      <c r="J52" s="117"/>
      <c r="K52" s="117" t="s">
        <v>4251</v>
      </c>
      <c r="L52" s="118" t="s">
        <v>4252</v>
      </c>
      <c r="M52" s="117"/>
      <c r="N52" s="117"/>
    </row>
    <row r="53" spans="1:14">
      <c r="A53" s="115">
        <v>35</v>
      </c>
      <c r="B53" s="120" t="s">
        <v>1886</v>
      </c>
      <c r="C53" s="116"/>
      <c r="D53" s="116"/>
      <c r="E53" s="120" t="s">
        <v>19</v>
      </c>
      <c r="F53" s="117"/>
      <c r="G53" s="117"/>
      <c r="H53" s="117"/>
      <c r="I53" s="117"/>
      <c r="J53" s="117"/>
      <c r="K53" s="117"/>
      <c r="L53" s="117"/>
      <c r="M53" s="117"/>
      <c r="N53" s="117"/>
    </row>
    <row r="54" ht="84" customHeight="1" spans="1:14">
      <c r="A54" s="115">
        <v>36</v>
      </c>
      <c r="B54" s="120" t="s">
        <v>1892</v>
      </c>
      <c r="C54" s="116"/>
      <c r="D54" s="116"/>
      <c r="E54" s="120" t="s">
        <v>19</v>
      </c>
      <c r="F54" s="117"/>
      <c r="G54" s="117" t="s">
        <v>4253</v>
      </c>
      <c r="H54" s="117" t="s">
        <v>4254</v>
      </c>
      <c r="I54" s="117"/>
      <c r="J54" s="117"/>
      <c r="K54" s="117" t="s">
        <v>4255</v>
      </c>
      <c r="L54" s="118" t="s">
        <v>4256</v>
      </c>
      <c r="M54" s="117"/>
      <c r="N54" s="117"/>
    </row>
    <row r="55" spans="1:14">
      <c r="A55" s="115"/>
      <c r="B55" s="120"/>
      <c r="C55" s="116" t="s">
        <v>4257</v>
      </c>
      <c r="D55" s="116"/>
      <c r="E55" s="120" t="s">
        <v>19</v>
      </c>
      <c r="F55" s="117"/>
      <c r="G55" s="117"/>
      <c r="H55" s="117"/>
      <c r="I55" s="117"/>
      <c r="J55" s="117"/>
      <c r="K55" s="117" t="s">
        <v>4258</v>
      </c>
      <c r="L55" s="118" t="s">
        <v>4259</v>
      </c>
      <c r="M55" s="117"/>
      <c r="N55" s="117"/>
    </row>
    <row r="56" spans="1:14">
      <c r="A56" s="115">
        <v>37</v>
      </c>
      <c r="B56" s="120" t="s">
        <v>1901</v>
      </c>
      <c r="C56" s="116"/>
      <c r="D56" s="116"/>
      <c r="E56" s="120" t="s">
        <v>19</v>
      </c>
      <c r="F56" s="117"/>
      <c r="G56" s="117" t="s">
        <v>4260</v>
      </c>
      <c r="H56" s="117" t="s">
        <v>4261</v>
      </c>
      <c r="I56" s="117"/>
      <c r="J56" s="117"/>
      <c r="K56" s="117"/>
      <c r="L56" s="117"/>
      <c r="M56" s="117"/>
      <c r="N56" s="117"/>
    </row>
    <row r="57" ht="83" customHeight="1" spans="1:14">
      <c r="A57" s="115">
        <v>38</v>
      </c>
      <c r="B57" s="120" t="s">
        <v>1906</v>
      </c>
      <c r="C57" s="116"/>
      <c r="D57" s="116"/>
      <c r="E57" s="120" t="s">
        <v>19</v>
      </c>
      <c r="F57" s="117" t="s">
        <v>1910</v>
      </c>
      <c r="G57" s="117" t="s">
        <v>4262</v>
      </c>
      <c r="H57" s="117" t="s">
        <v>4263</v>
      </c>
      <c r="I57" s="117"/>
      <c r="J57" s="117"/>
      <c r="K57" s="117" t="s">
        <v>4264</v>
      </c>
      <c r="L57" s="118" t="s">
        <v>4265</v>
      </c>
      <c r="M57" s="117"/>
      <c r="N57" s="117"/>
    </row>
    <row r="58" spans="1:14">
      <c r="A58" s="115"/>
      <c r="B58" s="120"/>
      <c r="C58" s="116" t="s">
        <v>4266</v>
      </c>
      <c r="D58" s="116"/>
      <c r="E58" s="120"/>
      <c r="F58" s="117"/>
      <c r="G58" s="117"/>
      <c r="H58" s="117"/>
      <c r="I58" s="117"/>
      <c r="J58" s="117"/>
      <c r="K58" s="117"/>
      <c r="L58" s="118"/>
      <c r="M58" s="117"/>
      <c r="N58" s="117"/>
    </row>
    <row r="59" spans="1:14">
      <c r="A59" s="115">
        <v>39</v>
      </c>
      <c r="B59" s="120" t="s">
        <v>1916</v>
      </c>
      <c r="C59" s="116"/>
      <c r="D59" s="116"/>
      <c r="E59" s="120" t="s">
        <v>19</v>
      </c>
      <c r="F59" s="117"/>
      <c r="G59" s="117"/>
      <c r="H59" s="117"/>
      <c r="I59" s="117"/>
      <c r="J59" s="117"/>
      <c r="K59" s="117" t="s">
        <v>4267</v>
      </c>
      <c r="L59" s="117" t="s">
        <v>4268</v>
      </c>
      <c r="M59" s="117"/>
      <c r="N59" s="117"/>
    </row>
    <row r="60" ht="56" customHeight="1" spans="1:14">
      <c r="A60" s="115">
        <v>40</v>
      </c>
      <c r="B60" s="120" t="s">
        <v>1925</v>
      </c>
      <c r="C60" s="116"/>
      <c r="D60" s="116"/>
      <c r="E60" s="120" t="s">
        <v>19</v>
      </c>
      <c r="F60" s="117"/>
      <c r="G60" s="117"/>
      <c r="H60" s="117"/>
      <c r="I60" s="117"/>
      <c r="J60" s="117"/>
      <c r="K60" s="117" t="s">
        <v>4269</v>
      </c>
      <c r="L60" s="118" t="s">
        <v>4270</v>
      </c>
      <c r="M60" s="117"/>
      <c r="N60" s="117"/>
    </row>
    <row r="61" ht="182" customHeight="1" spans="1:14">
      <c r="A61" s="115">
        <v>41</v>
      </c>
      <c r="B61" s="120" t="s">
        <v>1930</v>
      </c>
      <c r="C61" s="116"/>
      <c r="D61" s="116"/>
      <c r="E61" s="120" t="s">
        <v>19</v>
      </c>
      <c r="F61" s="117"/>
      <c r="G61" s="118" t="s">
        <v>4271</v>
      </c>
      <c r="H61" s="118" t="s">
        <v>4272</v>
      </c>
      <c r="I61" s="117"/>
      <c r="J61" s="117"/>
      <c r="K61" s="117" t="s">
        <v>4273</v>
      </c>
      <c r="L61" s="118" t="s">
        <v>4274</v>
      </c>
      <c r="M61" s="117"/>
      <c r="N61" s="117"/>
    </row>
    <row r="62" ht="24" spans="1:14">
      <c r="A62" s="115">
        <v>42</v>
      </c>
      <c r="B62" s="120" t="s">
        <v>1936</v>
      </c>
      <c r="C62" s="116"/>
      <c r="D62" s="116"/>
      <c r="E62" s="120" t="s">
        <v>19</v>
      </c>
      <c r="F62" s="117"/>
      <c r="G62" s="117" t="s">
        <v>4275</v>
      </c>
      <c r="H62" s="117" t="s">
        <v>4276</v>
      </c>
      <c r="I62" s="117"/>
      <c r="J62" s="117"/>
      <c r="K62" s="117" t="s">
        <v>4277</v>
      </c>
      <c r="L62" s="118" t="s">
        <v>4278</v>
      </c>
      <c r="M62" s="117"/>
      <c r="N62" s="117"/>
    </row>
    <row r="63" spans="1:14">
      <c r="A63" s="115">
        <v>43</v>
      </c>
      <c r="B63" s="120" t="s">
        <v>1942</v>
      </c>
      <c r="C63" s="116"/>
      <c r="D63" s="116"/>
      <c r="E63" s="120" t="s">
        <v>19</v>
      </c>
      <c r="F63" s="117"/>
      <c r="G63" s="117" t="s">
        <v>4279</v>
      </c>
      <c r="H63" s="117" t="s">
        <v>4280</v>
      </c>
      <c r="I63" s="117"/>
      <c r="J63" s="117"/>
      <c r="K63" s="117" t="s">
        <v>4281</v>
      </c>
      <c r="L63" s="117" t="s">
        <v>4282</v>
      </c>
      <c r="M63" s="117"/>
      <c r="N63" s="117"/>
    </row>
    <row r="64" ht="173" customHeight="1" spans="1:14">
      <c r="A64" s="115">
        <v>44</v>
      </c>
      <c r="B64" s="120" t="s">
        <v>1948</v>
      </c>
      <c r="C64" s="116"/>
      <c r="D64" s="116"/>
      <c r="E64" s="120" t="s">
        <v>19</v>
      </c>
      <c r="F64" s="117"/>
      <c r="G64" s="117" t="s">
        <v>4283</v>
      </c>
      <c r="H64" s="117" t="s">
        <v>4284</v>
      </c>
      <c r="I64" s="117"/>
      <c r="J64" s="117"/>
      <c r="K64" s="117" t="s">
        <v>4285</v>
      </c>
      <c r="L64" s="118" t="s">
        <v>4286</v>
      </c>
      <c r="M64" s="117"/>
      <c r="N64" s="117"/>
    </row>
    <row r="65" ht="69" customHeight="1" spans="1:14">
      <c r="A65" s="115">
        <v>45</v>
      </c>
      <c r="B65" s="120" t="s">
        <v>1954</v>
      </c>
      <c r="C65" s="116"/>
      <c r="D65" s="116"/>
      <c r="E65" s="120"/>
      <c r="F65" s="117" t="s">
        <v>1956</v>
      </c>
      <c r="G65" s="117" t="s">
        <v>4287</v>
      </c>
      <c r="H65" s="117" t="s">
        <v>4288</v>
      </c>
      <c r="I65" s="117"/>
      <c r="J65" s="117"/>
      <c r="K65" s="117"/>
      <c r="L65" s="117"/>
      <c r="M65" s="117"/>
      <c r="N65" s="117"/>
    </row>
    <row r="66" ht="119" customHeight="1" spans="1:14">
      <c r="A66" s="115">
        <v>46</v>
      </c>
      <c r="B66" s="120" t="s">
        <v>1960</v>
      </c>
      <c r="C66" s="116"/>
      <c r="D66" s="116"/>
      <c r="E66" s="120" t="s">
        <v>19</v>
      </c>
      <c r="F66" s="117"/>
      <c r="G66" s="117" t="s">
        <v>4289</v>
      </c>
      <c r="H66" s="117" t="s">
        <v>4290</v>
      </c>
      <c r="I66" s="117"/>
      <c r="J66" s="117"/>
      <c r="K66" s="117" t="s">
        <v>4291</v>
      </c>
      <c r="L66" s="118" t="s">
        <v>4292</v>
      </c>
      <c r="M66" s="117"/>
      <c r="N66" s="117"/>
    </row>
    <row r="67" ht="49" customHeight="1" spans="1:14">
      <c r="A67" s="115"/>
      <c r="B67" s="120"/>
      <c r="C67" s="116" t="s">
        <v>4293</v>
      </c>
      <c r="D67" s="116"/>
      <c r="E67" s="120" t="s">
        <v>19</v>
      </c>
      <c r="F67" s="117"/>
      <c r="G67" s="117" t="s">
        <v>4294</v>
      </c>
      <c r="H67" s="117" t="s">
        <v>4295</v>
      </c>
      <c r="I67" s="117"/>
      <c r="J67" s="117"/>
      <c r="K67" s="117" t="s">
        <v>4296</v>
      </c>
      <c r="L67" s="118" t="s">
        <v>4297</v>
      </c>
      <c r="M67" s="117"/>
      <c r="N67" s="117"/>
    </row>
    <row r="68" ht="49" customHeight="1" spans="1:14">
      <c r="A68" s="115"/>
      <c r="B68" s="120"/>
      <c r="C68" s="116" t="s">
        <v>4298</v>
      </c>
      <c r="D68" s="116"/>
      <c r="E68" s="120" t="s">
        <v>19</v>
      </c>
      <c r="F68" s="117"/>
      <c r="G68" s="117"/>
      <c r="H68" s="117"/>
      <c r="I68" s="117"/>
      <c r="J68" s="117"/>
      <c r="K68" s="117" t="s">
        <v>4299</v>
      </c>
      <c r="L68" s="118" t="s">
        <v>4300</v>
      </c>
      <c r="M68" s="117"/>
      <c r="N68" s="117"/>
    </row>
    <row r="69" ht="165" customHeight="1" spans="1:14">
      <c r="A69" s="115">
        <v>47</v>
      </c>
      <c r="B69" s="120" t="s">
        <v>1973</v>
      </c>
      <c r="C69" s="116"/>
      <c r="D69" s="116"/>
      <c r="E69" s="120" t="s">
        <v>19</v>
      </c>
      <c r="F69" s="117"/>
      <c r="G69" s="117" t="s">
        <v>4301</v>
      </c>
      <c r="H69" s="117" t="s">
        <v>4302</v>
      </c>
      <c r="I69" s="117"/>
      <c r="J69" s="117"/>
      <c r="K69" s="117" t="s">
        <v>4303</v>
      </c>
      <c r="L69" s="118" t="s">
        <v>4304</v>
      </c>
      <c r="M69" s="117"/>
      <c r="N69" s="117"/>
    </row>
    <row r="70" ht="139" customHeight="1" spans="1:14">
      <c r="A70" s="115">
        <v>48</v>
      </c>
      <c r="B70" s="120" t="s">
        <v>1979</v>
      </c>
      <c r="C70" s="116"/>
      <c r="D70" s="116"/>
      <c r="E70" s="120" t="s">
        <v>19</v>
      </c>
      <c r="F70" s="117" t="s">
        <v>4305</v>
      </c>
      <c r="G70" s="117" t="s">
        <v>4306</v>
      </c>
      <c r="H70" s="117" t="s">
        <v>4307</v>
      </c>
      <c r="I70" s="117"/>
      <c r="J70" s="117"/>
      <c r="K70" s="117" t="s">
        <v>4308</v>
      </c>
      <c r="L70" s="118" t="s">
        <v>4309</v>
      </c>
      <c r="M70" s="117"/>
      <c r="N70" s="117"/>
    </row>
    <row r="71" ht="47" customHeight="1" spans="1:14">
      <c r="A71" s="115">
        <v>49</v>
      </c>
      <c r="B71" s="120" t="s">
        <v>1985</v>
      </c>
      <c r="C71" s="116"/>
      <c r="D71" s="116"/>
      <c r="E71" s="120" t="s">
        <v>19</v>
      </c>
      <c r="F71" s="121" t="s">
        <v>4310</v>
      </c>
      <c r="G71" s="118" t="s">
        <v>4311</v>
      </c>
      <c r="H71" s="118" t="s">
        <v>4312</v>
      </c>
      <c r="I71" s="117"/>
      <c r="J71" s="117"/>
      <c r="K71" s="117"/>
      <c r="L71" s="117"/>
      <c r="M71" s="117"/>
      <c r="N71" s="117"/>
    </row>
    <row r="72" ht="54" customHeight="1" spans="1:14">
      <c r="A72" s="115">
        <v>50</v>
      </c>
      <c r="B72" s="120" t="s">
        <v>1992</v>
      </c>
      <c r="C72" s="116"/>
      <c r="D72" s="116"/>
      <c r="E72" s="120" t="s">
        <v>19</v>
      </c>
      <c r="F72" s="121" t="s">
        <v>4310</v>
      </c>
      <c r="G72" s="117"/>
      <c r="H72" s="117"/>
      <c r="I72" s="117"/>
      <c r="J72" s="117"/>
      <c r="K72" s="117" t="s">
        <v>4313</v>
      </c>
      <c r="L72" s="118" t="s">
        <v>4314</v>
      </c>
      <c r="M72" s="117"/>
      <c r="N72" s="117"/>
    </row>
    <row r="73" ht="58" customHeight="1" spans="1:14">
      <c r="A73" s="115">
        <v>51</v>
      </c>
      <c r="B73" s="120" t="s">
        <v>1998</v>
      </c>
      <c r="C73" s="116"/>
      <c r="D73" s="116"/>
      <c r="E73" s="120" t="s">
        <v>19</v>
      </c>
      <c r="F73" s="121" t="s">
        <v>4315</v>
      </c>
      <c r="G73" s="117"/>
      <c r="H73" s="117"/>
      <c r="I73" s="117"/>
      <c r="J73" s="117"/>
      <c r="K73" s="117" t="s">
        <v>4316</v>
      </c>
      <c r="L73" s="118" t="s">
        <v>4317</v>
      </c>
      <c r="M73" s="117"/>
      <c r="N73" s="117"/>
    </row>
    <row r="74" spans="1:14">
      <c r="A74" s="115">
        <v>52</v>
      </c>
      <c r="B74" s="120" t="s">
        <v>2004</v>
      </c>
      <c r="C74" s="116"/>
      <c r="D74" s="116"/>
      <c r="E74" s="120" t="s">
        <v>234</v>
      </c>
      <c r="F74" s="117"/>
      <c r="G74" s="117"/>
      <c r="H74" s="117"/>
      <c r="I74" s="117"/>
      <c r="J74" s="117"/>
      <c r="K74" s="117" t="s">
        <v>4318</v>
      </c>
      <c r="L74" s="117" t="s">
        <v>4319</v>
      </c>
      <c r="M74" s="117"/>
      <c r="N74" s="117"/>
    </row>
    <row r="75" spans="1:14">
      <c r="A75" s="115"/>
      <c r="B75" s="120"/>
      <c r="C75" s="116"/>
      <c r="D75" s="116" t="s">
        <v>2007</v>
      </c>
      <c r="E75" s="120" t="s">
        <v>234</v>
      </c>
      <c r="F75" s="117"/>
      <c r="G75" s="117"/>
      <c r="H75" s="117"/>
      <c r="I75" s="117"/>
      <c r="J75" s="117"/>
      <c r="K75" s="117"/>
      <c r="L75" s="117"/>
      <c r="M75" s="117"/>
      <c r="N75" s="117"/>
    </row>
    <row r="76" ht="24" spans="1:14">
      <c r="A76" s="115">
        <v>53</v>
      </c>
      <c r="B76" s="120" t="s">
        <v>2015</v>
      </c>
      <c r="C76" s="116"/>
      <c r="D76" s="116"/>
      <c r="E76" s="120" t="s">
        <v>234</v>
      </c>
      <c r="F76" s="117"/>
      <c r="G76" s="119" t="s">
        <v>4320</v>
      </c>
      <c r="H76" s="119" t="s">
        <v>4321</v>
      </c>
      <c r="I76" s="117"/>
      <c r="J76" s="117"/>
      <c r="K76" s="117" t="s">
        <v>4322</v>
      </c>
      <c r="L76" s="118" t="s">
        <v>4323</v>
      </c>
      <c r="M76" s="117"/>
      <c r="N76" s="117"/>
    </row>
    <row r="77" ht="59" customHeight="1" spans="1:14">
      <c r="A77" s="115"/>
      <c r="B77" s="120"/>
      <c r="C77" s="116" t="s">
        <v>4324</v>
      </c>
      <c r="D77" s="116"/>
      <c r="E77" s="120" t="s">
        <v>234</v>
      </c>
      <c r="F77" s="117" t="s">
        <v>2019</v>
      </c>
      <c r="G77" s="119"/>
      <c r="H77" s="119"/>
      <c r="I77" s="117"/>
      <c r="J77" s="117"/>
      <c r="K77" s="117"/>
      <c r="L77" s="118"/>
      <c r="M77" s="117"/>
      <c r="N77" s="117"/>
    </row>
    <row r="78" ht="52" customHeight="1" spans="1:14">
      <c r="A78" s="115">
        <v>54</v>
      </c>
      <c r="B78" s="120" t="s">
        <v>2025</v>
      </c>
      <c r="C78" s="116"/>
      <c r="D78" s="116"/>
      <c r="E78" s="120" t="s">
        <v>234</v>
      </c>
      <c r="F78" s="117"/>
      <c r="G78" s="117" t="s">
        <v>4325</v>
      </c>
      <c r="H78" s="117" t="s">
        <v>4326</v>
      </c>
      <c r="I78" s="117"/>
      <c r="J78" s="117"/>
      <c r="K78" s="117" t="s">
        <v>4327</v>
      </c>
      <c r="L78" s="118" t="s">
        <v>4328</v>
      </c>
      <c r="M78" s="117"/>
      <c r="N78" s="117"/>
    </row>
    <row r="79" ht="24" spans="1:14">
      <c r="A79" s="115"/>
      <c r="B79" s="120"/>
      <c r="C79" s="116" t="s">
        <v>4329</v>
      </c>
      <c r="D79" s="116"/>
      <c r="E79" s="120" t="s">
        <v>234</v>
      </c>
      <c r="F79" s="117"/>
      <c r="G79" s="117" t="s">
        <v>4330</v>
      </c>
      <c r="H79" s="117" t="s">
        <v>4331</v>
      </c>
      <c r="I79" s="117"/>
      <c r="J79" s="117"/>
      <c r="K79" s="117"/>
      <c r="L79" s="118"/>
      <c r="M79" s="117"/>
      <c r="N79" s="117"/>
    </row>
    <row r="80" ht="36" customHeight="1" spans="1:14">
      <c r="A80" s="115"/>
      <c r="B80" s="120"/>
      <c r="C80" s="116"/>
      <c r="D80" s="116" t="s">
        <v>2029</v>
      </c>
      <c r="E80" s="120" t="s">
        <v>234</v>
      </c>
      <c r="F80" s="117"/>
      <c r="G80" s="117" t="s">
        <v>4332</v>
      </c>
      <c r="H80" s="117" t="s">
        <v>4333</v>
      </c>
      <c r="I80" s="117"/>
      <c r="J80" s="117"/>
      <c r="K80" s="117" t="s">
        <v>4334</v>
      </c>
      <c r="L80" s="118" t="s">
        <v>4335</v>
      </c>
      <c r="M80" s="117"/>
      <c r="N80" s="117"/>
    </row>
    <row r="81" ht="36" customHeight="1" spans="1:14">
      <c r="A81" s="115">
        <v>55</v>
      </c>
      <c r="B81" s="120" t="s">
        <v>2038</v>
      </c>
      <c r="C81" s="116"/>
      <c r="D81" s="116"/>
      <c r="E81" s="120" t="s">
        <v>234</v>
      </c>
      <c r="F81" s="117"/>
      <c r="G81" s="117" t="s">
        <v>4336</v>
      </c>
      <c r="H81" s="117" t="s">
        <v>4337</v>
      </c>
      <c r="I81" s="117"/>
      <c r="J81" s="117"/>
      <c r="K81" s="117" t="s">
        <v>4338</v>
      </c>
      <c r="L81" s="118" t="s">
        <v>4339</v>
      </c>
      <c r="M81" s="117"/>
      <c r="N81" s="117"/>
    </row>
    <row r="82" ht="24" customHeight="1" spans="1:14">
      <c r="A82" s="115">
        <v>56</v>
      </c>
      <c r="B82" s="120" t="s">
        <v>2044</v>
      </c>
      <c r="C82" s="116"/>
      <c r="D82" s="116"/>
      <c r="E82" s="120" t="s">
        <v>234</v>
      </c>
      <c r="F82" s="117"/>
      <c r="G82" s="117"/>
      <c r="H82" s="117"/>
      <c r="I82" s="117"/>
      <c r="J82" s="117"/>
      <c r="K82" s="117" t="s">
        <v>4340</v>
      </c>
      <c r="L82" s="117" t="s">
        <v>4341</v>
      </c>
      <c r="M82" s="117"/>
      <c r="N82" s="117"/>
    </row>
    <row r="83" ht="24" spans="1:14">
      <c r="A83" s="115">
        <v>57</v>
      </c>
      <c r="B83" s="120" t="s">
        <v>2056</v>
      </c>
      <c r="C83" s="116"/>
      <c r="D83" s="116"/>
      <c r="E83" s="120" t="s">
        <v>234</v>
      </c>
      <c r="F83" s="117"/>
      <c r="G83" s="117" t="s">
        <v>4320</v>
      </c>
      <c r="H83" s="117" t="s">
        <v>4321</v>
      </c>
      <c r="I83" s="117"/>
      <c r="J83" s="117"/>
      <c r="K83" s="117" t="s">
        <v>4342</v>
      </c>
      <c r="L83" s="118" t="s">
        <v>4343</v>
      </c>
      <c r="M83" s="117"/>
      <c r="N83" s="117"/>
    </row>
    <row r="84" spans="1:14">
      <c r="A84" s="115">
        <v>54</v>
      </c>
      <c r="B84" s="120" t="s">
        <v>2062</v>
      </c>
      <c r="C84" s="116"/>
      <c r="D84" s="116"/>
      <c r="E84" s="120" t="s">
        <v>19</v>
      </c>
      <c r="F84" s="117"/>
      <c r="G84" s="117"/>
      <c r="H84" s="117"/>
      <c r="I84" s="117"/>
      <c r="J84" s="117"/>
      <c r="K84" s="117" t="s">
        <v>4344</v>
      </c>
      <c r="L84" s="117" t="s">
        <v>4345</v>
      </c>
      <c r="M84" s="117"/>
      <c r="N84" s="117"/>
    </row>
    <row r="85" ht="40" customHeight="1" spans="1:14">
      <c r="A85" s="115">
        <v>59</v>
      </c>
      <c r="B85" s="120" t="s">
        <v>2069</v>
      </c>
      <c r="C85" s="116"/>
      <c r="D85" s="116"/>
      <c r="E85" s="115" t="s">
        <v>234</v>
      </c>
      <c r="F85" s="117"/>
      <c r="G85" s="117" t="s">
        <v>4346</v>
      </c>
      <c r="H85" s="117" t="s">
        <v>4347</v>
      </c>
      <c r="I85" s="117"/>
      <c r="J85" s="117"/>
      <c r="K85" s="117" t="s">
        <v>4348</v>
      </c>
      <c r="L85" s="118" t="s">
        <v>4349</v>
      </c>
      <c r="M85" s="117"/>
      <c r="N85" s="117"/>
    </row>
    <row r="86" ht="24" spans="1:14">
      <c r="A86" s="115">
        <v>60</v>
      </c>
      <c r="B86" s="120" t="s">
        <v>2075</v>
      </c>
      <c r="C86" s="116"/>
      <c r="D86" s="116"/>
      <c r="E86" s="115" t="s">
        <v>234</v>
      </c>
      <c r="F86" s="117"/>
      <c r="G86" s="117" t="s">
        <v>4350</v>
      </c>
      <c r="H86" s="117" t="s">
        <v>4351</v>
      </c>
      <c r="I86" s="117"/>
      <c r="J86" s="117"/>
      <c r="K86" s="117" t="s">
        <v>4352</v>
      </c>
      <c r="L86" s="118" t="s">
        <v>4353</v>
      </c>
      <c r="M86" s="117"/>
      <c r="N86" s="117"/>
    </row>
    <row r="87" spans="1:14">
      <c r="A87" s="115"/>
      <c r="B87" s="120"/>
      <c r="C87" s="116" t="s">
        <v>4354</v>
      </c>
      <c r="D87" s="116"/>
      <c r="E87" s="115" t="s">
        <v>234</v>
      </c>
      <c r="F87" s="117"/>
      <c r="G87" s="117"/>
      <c r="H87" s="117"/>
      <c r="I87" s="117"/>
      <c r="J87" s="117"/>
      <c r="K87" s="117" t="s">
        <v>4355</v>
      </c>
      <c r="L87" s="117" t="s">
        <v>4356</v>
      </c>
      <c r="M87" s="117"/>
      <c r="N87" s="117"/>
    </row>
    <row r="88" ht="24" spans="1:14">
      <c r="A88" s="115">
        <v>61</v>
      </c>
      <c r="B88" s="120" t="s">
        <v>2085</v>
      </c>
      <c r="C88" s="116"/>
      <c r="D88" s="116"/>
      <c r="E88" s="115" t="s">
        <v>19</v>
      </c>
      <c r="F88" s="117"/>
      <c r="G88" s="117"/>
      <c r="H88" s="117"/>
      <c r="I88" s="117"/>
      <c r="J88" s="117"/>
      <c r="K88" s="117" t="s">
        <v>4357</v>
      </c>
      <c r="L88" s="118" t="s">
        <v>4358</v>
      </c>
      <c r="M88" s="117"/>
      <c r="N88" s="117"/>
    </row>
    <row r="89" spans="1:14">
      <c r="A89" s="115">
        <v>62</v>
      </c>
      <c r="B89" s="120" t="s">
        <v>2097</v>
      </c>
      <c r="C89" s="116"/>
      <c r="D89" s="116"/>
      <c r="E89" s="115" t="s">
        <v>19</v>
      </c>
      <c r="F89" s="117"/>
      <c r="G89" s="117"/>
      <c r="H89" s="117"/>
      <c r="I89" s="117"/>
      <c r="J89" s="117"/>
      <c r="K89" s="117" t="s">
        <v>4359</v>
      </c>
      <c r="L89" s="118" t="s">
        <v>4360</v>
      </c>
      <c r="M89" s="117"/>
      <c r="N89" s="117"/>
    </row>
    <row r="90" ht="24" spans="1:14">
      <c r="A90" s="115">
        <v>63</v>
      </c>
      <c r="B90" s="120" t="s">
        <v>2109</v>
      </c>
      <c r="C90" s="116"/>
      <c r="D90" s="116"/>
      <c r="E90" s="115" t="s">
        <v>19</v>
      </c>
      <c r="F90" s="117"/>
      <c r="G90" s="117"/>
      <c r="H90" s="117"/>
      <c r="I90" s="117"/>
      <c r="J90" s="117"/>
      <c r="K90" s="117" t="s">
        <v>4361</v>
      </c>
      <c r="L90" s="117" t="s">
        <v>4362</v>
      </c>
      <c r="M90" s="117"/>
      <c r="N90" s="117"/>
    </row>
    <row r="91" spans="1:14">
      <c r="A91" s="115"/>
      <c r="B91" s="120"/>
      <c r="C91" s="116" t="s">
        <v>4329</v>
      </c>
      <c r="D91" s="116"/>
      <c r="E91" s="115"/>
      <c r="F91" s="117"/>
      <c r="G91" s="117"/>
      <c r="H91" s="117"/>
      <c r="I91" s="117"/>
      <c r="J91" s="117"/>
      <c r="K91" s="117"/>
      <c r="L91" s="117"/>
      <c r="M91" s="117"/>
      <c r="N91" s="117"/>
    </row>
    <row r="92" ht="36" spans="1:14">
      <c r="A92" s="115">
        <v>64</v>
      </c>
      <c r="B92" s="120" t="s">
        <v>2124</v>
      </c>
      <c r="C92" s="116"/>
      <c r="D92" s="116"/>
      <c r="E92" s="115" t="s">
        <v>234</v>
      </c>
      <c r="F92" s="117"/>
      <c r="G92" s="117" t="s">
        <v>4363</v>
      </c>
      <c r="H92" s="117" t="s">
        <v>4364</v>
      </c>
      <c r="I92" s="117"/>
      <c r="J92" s="117"/>
      <c r="K92" s="117" t="s">
        <v>4365</v>
      </c>
      <c r="L92" s="118" t="s">
        <v>4366</v>
      </c>
      <c r="M92" s="117"/>
      <c r="N92" s="117"/>
    </row>
    <row r="93" spans="1:14">
      <c r="A93" s="115"/>
      <c r="B93" s="120"/>
      <c r="C93" s="116"/>
      <c r="D93" s="116" t="s">
        <v>2127</v>
      </c>
      <c r="E93" s="115" t="s">
        <v>234</v>
      </c>
      <c r="F93" s="117"/>
      <c r="G93" s="122"/>
      <c r="H93" s="122"/>
      <c r="I93" s="117"/>
      <c r="J93" s="117"/>
      <c r="K93" s="117"/>
      <c r="L93" s="117"/>
      <c r="M93" s="117"/>
      <c r="N93" s="117"/>
    </row>
    <row r="94" ht="24" spans="1:14">
      <c r="A94" s="115">
        <v>65</v>
      </c>
      <c r="B94" s="120" t="s">
        <v>2133</v>
      </c>
      <c r="C94" s="116"/>
      <c r="D94" s="116"/>
      <c r="E94" s="115" t="s">
        <v>19</v>
      </c>
      <c r="F94" s="117"/>
      <c r="G94" s="117"/>
      <c r="H94" s="117"/>
      <c r="I94" s="117"/>
      <c r="J94" s="117"/>
      <c r="K94" s="117" t="s">
        <v>4367</v>
      </c>
      <c r="L94" s="117" t="s">
        <v>4368</v>
      </c>
      <c r="M94" s="117"/>
      <c r="N94" s="117"/>
    </row>
    <row r="95" spans="1:14">
      <c r="A95" s="115">
        <v>66</v>
      </c>
      <c r="B95" s="120" t="s">
        <v>2143</v>
      </c>
      <c r="C95" s="116"/>
      <c r="D95" s="116"/>
      <c r="E95" s="120" t="s">
        <v>19</v>
      </c>
      <c r="F95" s="117"/>
      <c r="G95" s="117"/>
      <c r="H95" s="117"/>
      <c r="I95" s="117"/>
      <c r="J95" s="117"/>
      <c r="K95" s="117" t="s">
        <v>4369</v>
      </c>
      <c r="L95" s="117" t="s">
        <v>4370</v>
      </c>
      <c r="M95" s="117"/>
      <c r="N95" s="117"/>
    </row>
    <row r="96" spans="1:14">
      <c r="A96" s="115">
        <v>67</v>
      </c>
      <c r="B96" s="120" t="s">
        <v>2149</v>
      </c>
      <c r="C96" s="116"/>
      <c r="D96" s="116"/>
      <c r="E96" s="120" t="s">
        <v>19</v>
      </c>
      <c r="F96" s="117"/>
      <c r="G96" s="117"/>
      <c r="H96" s="117"/>
      <c r="I96" s="117"/>
      <c r="J96" s="117"/>
      <c r="K96" s="117"/>
      <c r="L96" s="117"/>
      <c r="M96" s="117"/>
      <c r="N96" s="117"/>
    </row>
    <row r="97" ht="24" spans="1:14">
      <c r="A97" s="115">
        <v>68</v>
      </c>
      <c r="B97" s="120" t="s">
        <v>2155</v>
      </c>
      <c r="C97" s="116"/>
      <c r="D97" s="116"/>
      <c r="E97" s="120" t="s">
        <v>19</v>
      </c>
      <c r="F97" s="117"/>
      <c r="G97" s="117"/>
      <c r="H97" s="117"/>
      <c r="I97" s="117"/>
      <c r="J97" s="117"/>
      <c r="K97" s="117"/>
      <c r="L97" s="117"/>
      <c r="M97" s="117"/>
      <c r="N97" s="117"/>
    </row>
    <row r="98" ht="116" customHeight="1" spans="1:14">
      <c r="A98" s="115">
        <v>69</v>
      </c>
      <c r="B98" s="120" t="s">
        <v>2161</v>
      </c>
      <c r="C98" s="116"/>
      <c r="D98" s="116"/>
      <c r="E98" s="120" t="s">
        <v>19</v>
      </c>
      <c r="F98" s="117"/>
      <c r="G98" s="117" t="s">
        <v>4371</v>
      </c>
      <c r="H98" s="117" t="s">
        <v>4372</v>
      </c>
      <c r="I98" s="117"/>
      <c r="J98" s="117"/>
      <c r="K98" s="117" t="s">
        <v>4373</v>
      </c>
      <c r="L98" s="117" t="s">
        <v>4374</v>
      </c>
      <c r="M98" s="117"/>
      <c r="N98" s="117"/>
    </row>
    <row r="99" spans="1:14">
      <c r="A99" s="115"/>
      <c r="B99" s="120"/>
      <c r="C99" s="116" t="s">
        <v>4266</v>
      </c>
      <c r="D99" s="116"/>
      <c r="E99" s="120" t="s">
        <v>19</v>
      </c>
      <c r="F99" s="117"/>
      <c r="G99" s="117"/>
      <c r="H99" s="117"/>
      <c r="I99" s="117"/>
      <c r="J99" s="117"/>
      <c r="K99" s="117"/>
      <c r="L99" s="117"/>
      <c r="M99" s="117"/>
      <c r="N99" s="117"/>
    </row>
    <row r="100" spans="1:14">
      <c r="A100" s="115">
        <v>70</v>
      </c>
      <c r="B100" s="120" t="s">
        <v>2170</v>
      </c>
      <c r="C100" s="116"/>
      <c r="D100" s="116"/>
      <c r="E100" s="120" t="s">
        <v>19</v>
      </c>
      <c r="F100" s="117"/>
      <c r="G100" s="117"/>
      <c r="H100" s="117"/>
      <c r="I100" s="117"/>
      <c r="J100" s="117"/>
      <c r="K100" s="117" t="s">
        <v>4375</v>
      </c>
      <c r="L100" s="118" t="s">
        <v>4376</v>
      </c>
      <c r="M100" s="116"/>
      <c r="N100" s="116"/>
    </row>
    <row r="101" spans="1:14">
      <c r="A101" s="115"/>
      <c r="B101" s="120"/>
      <c r="C101" s="116" t="s">
        <v>4377</v>
      </c>
      <c r="D101" s="116"/>
      <c r="E101" s="120" t="s">
        <v>19</v>
      </c>
      <c r="F101" s="117"/>
      <c r="G101" s="117"/>
      <c r="H101" s="117"/>
      <c r="I101" s="117"/>
      <c r="J101" s="117"/>
      <c r="K101" s="117"/>
      <c r="L101" s="117"/>
      <c r="M101" s="116"/>
      <c r="N101" s="116"/>
    </row>
    <row r="102" spans="1:14">
      <c r="A102" s="115">
        <v>71</v>
      </c>
      <c r="B102" s="120" t="s">
        <v>2188</v>
      </c>
      <c r="C102" s="116"/>
      <c r="D102" s="116"/>
      <c r="E102" s="120" t="s">
        <v>19</v>
      </c>
      <c r="F102" s="117"/>
      <c r="G102" s="117"/>
      <c r="H102" s="117"/>
      <c r="I102" s="117"/>
      <c r="J102" s="117"/>
      <c r="K102" s="117" t="s">
        <v>4378</v>
      </c>
      <c r="L102" s="118" t="s">
        <v>4379</v>
      </c>
      <c r="M102" s="116"/>
      <c r="N102" s="116"/>
    </row>
    <row r="103" spans="1:14">
      <c r="A103" s="115"/>
      <c r="B103" s="120"/>
      <c r="C103" s="116" t="s">
        <v>4329</v>
      </c>
      <c r="D103" s="116"/>
      <c r="E103" s="120"/>
      <c r="F103" s="117"/>
      <c r="G103" s="117"/>
      <c r="H103" s="117"/>
      <c r="I103" s="117"/>
      <c r="J103" s="117"/>
      <c r="K103" s="117"/>
      <c r="L103" s="118"/>
      <c r="M103" s="116"/>
      <c r="N103" s="116"/>
    </row>
    <row r="104" ht="36" spans="1:14">
      <c r="A104" s="115">
        <v>72</v>
      </c>
      <c r="B104" s="120" t="s">
        <v>2206</v>
      </c>
      <c r="C104" s="116"/>
      <c r="D104" s="116"/>
      <c r="E104" s="120" t="s">
        <v>19</v>
      </c>
      <c r="F104" s="117"/>
      <c r="G104" s="117"/>
      <c r="H104" s="117"/>
      <c r="I104" s="117"/>
      <c r="J104" s="117"/>
      <c r="K104" s="117" t="s">
        <v>4380</v>
      </c>
      <c r="L104" s="118" t="s">
        <v>4381</v>
      </c>
      <c r="M104" s="116"/>
      <c r="N104" s="116"/>
    </row>
    <row r="105" ht="24" spans="1:14">
      <c r="A105" s="115">
        <v>73</v>
      </c>
      <c r="B105" s="120" t="s">
        <v>2214</v>
      </c>
      <c r="C105" s="116"/>
      <c r="D105" s="116"/>
      <c r="E105" s="120" t="s">
        <v>19</v>
      </c>
      <c r="F105" s="117"/>
      <c r="G105" s="117" t="s">
        <v>4382</v>
      </c>
      <c r="H105" s="117" t="s">
        <v>4383</v>
      </c>
      <c r="I105" s="117"/>
      <c r="J105" s="117"/>
      <c r="K105" s="117" t="s">
        <v>4384</v>
      </c>
      <c r="L105" s="117" t="s">
        <v>4385</v>
      </c>
      <c r="M105" s="116"/>
      <c r="N105" s="116"/>
    </row>
    <row r="106" ht="43" customHeight="1" spans="1:14">
      <c r="A106" s="115">
        <v>74</v>
      </c>
      <c r="B106" s="120" t="s">
        <v>2218</v>
      </c>
      <c r="C106" s="116"/>
      <c r="D106" s="116"/>
      <c r="E106" s="120" t="s">
        <v>19</v>
      </c>
      <c r="F106" s="117"/>
      <c r="G106" s="117" t="s">
        <v>4386</v>
      </c>
      <c r="H106" s="117" t="s">
        <v>4387</v>
      </c>
      <c r="I106" s="117"/>
      <c r="J106" s="117"/>
      <c r="K106" s="117" t="s">
        <v>4388</v>
      </c>
      <c r="L106" s="118" t="s">
        <v>4389</v>
      </c>
      <c r="M106" s="116"/>
      <c r="N106" s="116"/>
    </row>
    <row r="107" ht="74" customHeight="1" spans="1:14">
      <c r="A107" s="115">
        <v>75</v>
      </c>
      <c r="B107" s="120" t="s">
        <v>2222</v>
      </c>
      <c r="C107" s="116"/>
      <c r="D107" s="116"/>
      <c r="E107" s="120" t="s">
        <v>19</v>
      </c>
      <c r="F107" s="117"/>
      <c r="G107" s="117" t="s">
        <v>4390</v>
      </c>
      <c r="H107" s="117" t="s">
        <v>4391</v>
      </c>
      <c r="I107" s="117"/>
      <c r="J107" s="117"/>
      <c r="K107" s="117" t="s">
        <v>4392</v>
      </c>
      <c r="L107" s="118" t="s">
        <v>4393</v>
      </c>
      <c r="M107" s="117"/>
      <c r="N107" s="118"/>
    </row>
    <row r="108" ht="41" customHeight="1" spans="1:14">
      <c r="A108" s="115">
        <v>76</v>
      </c>
      <c r="B108" s="120" t="s">
        <v>2228</v>
      </c>
      <c r="C108" s="116"/>
      <c r="D108" s="116"/>
      <c r="E108" s="120" t="s">
        <v>19</v>
      </c>
      <c r="F108" s="117"/>
      <c r="G108" s="117" t="s">
        <v>4394</v>
      </c>
      <c r="H108" s="117" t="s">
        <v>4395</v>
      </c>
      <c r="I108" s="117"/>
      <c r="J108" s="117"/>
      <c r="K108" s="117" t="s">
        <v>4396</v>
      </c>
      <c r="L108" s="118" t="s">
        <v>4397</v>
      </c>
      <c r="M108" s="116"/>
      <c r="N108" s="116"/>
    </row>
    <row r="109" ht="17" customHeight="1" spans="1:14">
      <c r="A109" s="115"/>
      <c r="B109" s="120"/>
      <c r="C109" s="116" t="s">
        <v>4398</v>
      </c>
      <c r="D109" s="116"/>
      <c r="E109" s="120" t="s">
        <v>19</v>
      </c>
      <c r="F109" s="117"/>
      <c r="G109" s="117"/>
      <c r="H109" s="117"/>
      <c r="I109" s="117"/>
      <c r="J109" s="117"/>
      <c r="K109" s="117"/>
      <c r="L109" s="118"/>
      <c r="M109" s="116"/>
      <c r="N109" s="116"/>
    </row>
    <row r="110" ht="34" customHeight="1" spans="1:14">
      <c r="A110" s="115">
        <v>77</v>
      </c>
      <c r="B110" s="120" t="s">
        <v>2237</v>
      </c>
      <c r="C110" s="116"/>
      <c r="D110" s="116"/>
      <c r="E110" s="120" t="s">
        <v>19</v>
      </c>
      <c r="F110" s="121" t="s">
        <v>4399</v>
      </c>
      <c r="G110" s="117"/>
      <c r="H110" s="117"/>
      <c r="I110" s="117"/>
      <c r="J110" s="117"/>
      <c r="K110" s="117" t="s">
        <v>4400</v>
      </c>
      <c r="L110" s="118" t="s">
        <v>4401</v>
      </c>
      <c r="M110" s="116"/>
      <c r="N110" s="116"/>
    </row>
    <row r="111" ht="34" customHeight="1" spans="1:14">
      <c r="A111" s="115">
        <v>78</v>
      </c>
      <c r="B111" s="120" t="s">
        <v>2244</v>
      </c>
      <c r="C111" s="116"/>
      <c r="D111" s="116"/>
      <c r="E111" s="120" t="s">
        <v>19</v>
      </c>
      <c r="F111" s="121" t="s">
        <v>4399</v>
      </c>
      <c r="G111" s="117"/>
      <c r="H111" s="117"/>
      <c r="I111" s="117"/>
      <c r="J111" s="117"/>
      <c r="K111" s="117" t="s">
        <v>4402</v>
      </c>
      <c r="L111" s="118" t="s">
        <v>4403</v>
      </c>
      <c r="M111" s="116"/>
      <c r="N111" s="116"/>
    </row>
    <row r="112" ht="56" customHeight="1" spans="1:14">
      <c r="A112" s="115">
        <v>79</v>
      </c>
      <c r="B112" s="120" t="s">
        <v>2256</v>
      </c>
      <c r="C112" s="116"/>
      <c r="D112" s="116"/>
      <c r="E112" s="120" t="s">
        <v>19</v>
      </c>
      <c r="F112" s="121" t="s">
        <v>4404</v>
      </c>
      <c r="G112" s="117"/>
      <c r="H112" s="117"/>
      <c r="I112" s="117"/>
      <c r="J112" s="117"/>
      <c r="K112" s="117"/>
      <c r="L112" s="117"/>
      <c r="M112" s="116"/>
      <c r="N112" s="116"/>
    </row>
    <row r="113" spans="1:14">
      <c r="A113" s="115">
        <v>80</v>
      </c>
      <c r="B113" s="120" t="s">
        <v>2269</v>
      </c>
      <c r="C113" s="116"/>
      <c r="D113" s="116"/>
      <c r="E113" s="120" t="s">
        <v>19</v>
      </c>
      <c r="F113" s="117"/>
      <c r="G113" s="117"/>
      <c r="H113" s="117"/>
      <c r="I113" s="117" t="s">
        <v>4405</v>
      </c>
      <c r="J113" s="117" t="s">
        <v>4406</v>
      </c>
      <c r="K113" s="117" t="s">
        <v>4407</v>
      </c>
      <c r="L113" s="117" t="s">
        <v>4408</v>
      </c>
      <c r="M113" s="116"/>
      <c r="N113" s="116"/>
    </row>
    <row r="114" spans="1:14">
      <c r="A114" s="115"/>
      <c r="B114" s="120"/>
      <c r="C114" s="116"/>
      <c r="D114" s="116" t="s">
        <v>1831</v>
      </c>
      <c r="E114" s="120" t="s">
        <v>19</v>
      </c>
      <c r="F114" s="117"/>
      <c r="G114" s="117"/>
      <c r="H114" s="117"/>
      <c r="I114" s="117"/>
      <c r="J114" s="117"/>
      <c r="K114" s="117"/>
      <c r="L114" s="117"/>
      <c r="M114" s="116"/>
      <c r="N114" s="116"/>
    </row>
    <row r="115" ht="137" customHeight="1" spans="1:14">
      <c r="A115" s="115">
        <v>81</v>
      </c>
      <c r="B115" s="120" t="s">
        <v>2278</v>
      </c>
      <c r="C115" s="116"/>
      <c r="D115" s="116"/>
      <c r="E115" s="120" t="s">
        <v>19</v>
      </c>
      <c r="F115" s="117"/>
      <c r="G115" s="117" t="s">
        <v>4409</v>
      </c>
      <c r="H115" s="117" t="s">
        <v>4410</v>
      </c>
      <c r="I115" s="117"/>
      <c r="J115" s="117"/>
      <c r="K115" s="117" t="s">
        <v>4411</v>
      </c>
      <c r="L115" s="118" t="s">
        <v>4412</v>
      </c>
      <c r="M115" s="116"/>
      <c r="N115" s="116"/>
    </row>
    <row r="116" ht="79" customHeight="1" spans="1:14">
      <c r="A116" s="115">
        <v>82</v>
      </c>
      <c r="B116" s="120" t="s">
        <v>2285</v>
      </c>
      <c r="C116" s="117"/>
      <c r="D116" s="117"/>
      <c r="E116" s="120" t="s">
        <v>19</v>
      </c>
      <c r="F116" s="117"/>
      <c r="G116" s="117"/>
      <c r="H116" s="117"/>
      <c r="I116" s="117"/>
      <c r="J116" s="117"/>
      <c r="K116" s="117" t="s">
        <v>4413</v>
      </c>
      <c r="L116" s="118" t="s">
        <v>4414</v>
      </c>
      <c r="M116" s="117"/>
      <c r="N116" s="117"/>
    </row>
    <row r="117" ht="38" customHeight="1" spans="1:14">
      <c r="A117" s="115">
        <v>83</v>
      </c>
      <c r="B117" s="120" t="s">
        <v>2297</v>
      </c>
      <c r="C117" s="116"/>
      <c r="D117" s="116"/>
      <c r="E117" s="120" t="s">
        <v>19</v>
      </c>
      <c r="F117" s="117"/>
      <c r="G117" s="117"/>
      <c r="H117" s="117"/>
      <c r="I117" s="117"/>
      <c r="J117" s="117"/>
      <c r="K117" s="117" t="s">
        <v>4415</v>
      </c>
      <c r="L117" s="118" t="s">
        <v>4416</v>
      </c>
      <c r="M117" s="116"/>
      <c r="N117" s="116"/>
    </row>
    <row r="118" ht="31" customHeight="1" spans="1:14">
      <c r="A118" s="115">
        <v>84</v>
      </c>
      <c r="B118" s="120" t="s">
        <v>2307</v>
      </c>
      <c r="C118" s="116"/>
      <c r="D118" s="116"/>
      <c r="E118" s="120" t="s">
        <v>19</v>
      </c>
      <c r="F118" s="117"/>
      <c r="G118" s="117" t="s">
        <v>4417</v>
      </c>
      <c r="H118" s="117" t="s">
        <v>4418</v>
      </c>
      <c r="I118" s="117"/>
      <c r="J118" s="117"/>
      <c r="K118" s="117" t="s">
        <v>4419</v>
      </c>
      <c r="L118" s="118" t="s">
        <v>4420</v>
      </c>
      <c r="M118" s="116"/>
      <c r="N118" s="116"/>
    </row>
    <row r="119" ht="36" spans="1:14">
      <c r="A119" s="115">
        <v>85</v>
      </c>
      <c r="B119" s="120" t="s">
        <v>2311</v>
      </c>
      <c r="C119" s="116"/>
      <c r="D119" s="116"/>
      <c r="E119" s="120" t="s">
        <v>19</v>
      </c>
      <c r="F119" s="117"/>
      <c r="G119" s="117" t="s">
        <v>4421</v>
      </c>
      <c r="H119" s="117" t="s">
        <v>4422</v>
      </c>
      <c r="I119" s="117"/>
      <c r="J119" s="117"/>
      <c r="K119" s="117" t="s">
        <v>4423</v>
      </c>
      <c r="L119" s="118" t="s">
        <v>4424</v>
      </c>
      <c r="M119" s="116"/>
      <c r="N119" s="116"/>
    </row>
    <row r="120" ht="83" customHeight="1" spans="1:14">
      <c r="A120" s="115">
        <v>86</v>
      </c>
      <c r="B120" s="120" t="s">
        <v>2317</v>
      </c>
      <c r="C120" s="116"/>
      <c r="D120" s="116"/>
      <c r="E120" s="120" t="s">
        <v>19</v>
      </c>
      <c r="F120" s="117"/>
      <c r="G120" s="117" t="s">
        <v>4425</v>
      </c>
      <c r="H120" s="117" t="s">
        <v>4426</v>
      </c>
      <c r="I120" s="117"/>
      <c r="J120" s="117"/>
      <c r="K120" s="117" t="s">
        <v>4427</v>
      </c>
      <c r="L120" s="118" t="s">
        <v>4428</v>
      </c>
      <c r="M120" s="116"/>
      <c r="N120" s="116"/>
    </row>
    <row r="121" ht="35" customHeight="1" spans="1:14">
      <c r="A121" s="115">
        <v>87</v>
      </c>
      <c r="B121" s="120" t="s">
        <v>2323</v>
      </c>
      <c r="C121" s="120"/>
      <c r="D121" s="120"/>
      <c r="E121" s="120" t="s">
        <v>19</v>
      </c>
      <c r="F121" s="117"/>
      <c r="G121" s="117" t="s">
        <v>4429</v>
      </c>
      <c r="H121" s="117" t="s">
        <v>4430</v>
      </c>
      <c r="I121" s="117"/>
      <c r="J121" s="117"/>
      <c r="K121" s="117" t="s">
        <v>4431</v>
      </c>
      <c r="L121" s="118" t="s">
        <v>4432</v>
      </c>
      <c r="M121" s="116"/>
      <c r="N121" s="116"/>
    </row>
    <row r="122" spans="1:14">
      <c r="A122" s="115"/>
      <c r="B122" s="120"/>
      <c r="C122" s="121" t="s">
        <v>4433</v>
      </c>
      <c r="D122" s="116"/>
      <c r="E122" s="120" t="s">
        <v>19</v>
      </c>
      <c r="F122" s="117"/>
      <c r="G122" s="117"/>
      <c r="H122" s="117"/>
      <c r="I122" s="117"/>
      <c r="J122" s="117"/>
      <c r="K122" s="117"/>
      <c r="L122" s="117"/>
      <c r="M122" s="116"/>
      <c r="N122" s="116"/>
    </row>
    <row r="123" spans="1:14">
      <c r="G123" s="107"/>
      <c r="H123" s="107"/>
      <c r="I123" s="107"/>
      <c r="J123" s="107"/>
      <c r="K123" s="107"/>
      <c r="L123" s="107"/>
    </row>
    <row r="124" spans="1:14">
      <c r="G124" s="107"/>
      <c r="H124" s="107"/>
      <c r="I124" s="107"/>
      <c r="J124" s="107"/>
      <c r="K124" s="107"/>
      <c r="L124" s="107"/>
    </row>
    <row r="125" spans="1:14">
      <c r="G125" s="107"/>
      <c r="H125" s="107"/>
      <c r="I125" s="107"/>
      <c r="J125" s="107"/>
      <c r="K125" s="107"/>
      <c r="L125" s="107"/>
    </row>
    <row r="126" spans="1:14">
      <c r="G126" s="107"/>
      <c r="H126" s="107"/>
      <c r="I126" s="107"/>
      <c r="J126" s="107"/>
      <c r="K126" s="107"/>
      <c r="L126" s="107"/>
    </row>
    <row r="127" spans="1:14">
      <c r="G127" s="107"/>
      <c r="H127" s="107"/>
      <c r="I127" s="107"/>
      <c r="J127" s="107"/>
      <c r="K127" s="107"/>
      <c r="L127" s="107"/>
    </row>
    <row r="128" spans="1:14">
      <c r="G128" s="107"/>
      <c r="H128" s="107"/>
      <c r="I128" s="107"/>
      <c r="J128" s="107"/>
      <c r="K128" s="107"/>
      <c r="L128" s="107"/>
    </row>
    <row r="129" spans="7:12">
      <c r="G129" s="107"/>
      <c r="H129" s="107"/>
      <c r="I129" s="107"/>
      <c r="J129" s="107"/>
      <c r="K129" s="107"/>
      <c r="L129" s="107"/>
    </row>
    <row r="130" spans="7:12">
      <c r="G130" s="107"/>
      <c r="H130" s="107"/>
      <c r="I130" s="107"/>
      <c r="J130" s="107"/>
      <c r="K130" s="107"/>
      <c r="L130" s="107"/>
    </row>
    <row r="131" spans="7:12">
      <c r="G131" s="107"/>
      <c r="H131" s="107"/>
      <c r="I131" s="107"/>
      <c r="J131" s="107"/>
      <c r="K131" s="107"/>
      <c r="L131" s="107"/>
    </row>
    <row r="132" spans="7:12">
      <c r="G132" s="107"/>
      <c r="H132" s="107"/>
      <c r="I132" s="107"/>
      <c r="J132" s="107"/>
      <c r="K132" s="107"/>
      <c r="L132" s="107"/>
    </row>
    <row r="133" spans="7:12">
      <c r="G133" s="107"/>
      <c r="H133" s="107"/>
      <c r="I133" s="107"/>
      <c r="J133" s="107"/>
      <c r="K133" s="107"/>
      <c r="L133" s="107"/>
    </row>
    <row r="134" spans="7:12">
      <c r="G134" s="107"/>
      <c r="H134" s="107"/>
      <c r="I134" s="107"/>
      <c r="J134" s="107"/>
      <c r="K134" s="107"/>
      <c r="L134" s="107"/>
    </row>
    <row r="135" spans="7:12">
      <c r="G135" s="107"/>
      <c r="H135" s="107"/>
      <c r="I135" s="107"/>
      <c r="J135" s="107"/>
      <c r="K135" s="107"/>
      <c r="L135" s="107"/>
    </row>
    <row r="136" spans="7:12">
      <c r="G136" s="107"/>
      <c r="H136" s="107"/>
      <c r="I136" s="107"/>
      <c r="J136" s="107"/>
      <c r="K136" s="107"/>
      <c r="L136" s="107"/>
    </row>
    <row r="137" spans="7:12">
      <c r="G137" s="107"/>
      <c r="H137" s="107"/>
      <c r="I137" s="107"/>
      <c r="J137" s="107"/>
      <c r="K137" s="107"/>
      <c r="L137" s="107"/>
    </row>
    <row r="138" spans="7:12">
      <c r="G138" s="107"/>
      <c r="H138" s="107"/>
      <c r="I138" s="107"/>
      <c r="J138" s="107"/>
      <c r="K138" s="107"/>
      <c r="L138" s="107"/>
    </row>
    <row r="139" spans="7:12">
      <c r="G139" s="107"/>
      <c r="H139" s="107"/>
      <c r="I139" s="107"/>
      <c r="J139" s="107"/>
      <c r="K139" s="107"/>
      <c r="L139" s="107"/>
    </row>
    <row r="140" spans="7:12">
      <c r="G140" s="107"/>
      <c r="H140" s="107"/>
      <c r="I140" s="107"/>
      <c r="J140" s="107"/>
      <c r="K140" s="107"/>
      <c r="L140" s="107"/>
    </row>
    <row r="141" spans="7:12">
      <c r="G141" s="107"/>
      <c r="H141" s="107"/>
      <c r="I141" s="107"/>
      <c r="J141" s="107"/>
      <c r="K141" s="107"/>
      <c r="L141" s="107"/>
    </row>
    <row r="142" spans="7:12">
      <c r="G142" s="107"/>
      <c r="H142" s="107"/>
      <c r="I142" s="107"/>
      <c r="J142" s="107"/>
      <c r="K142" s="107"/>
      <c r="L142" s="107"/>
    </row>
    <row r="143" spans="7:12">
      <c r="G143" s="107"/>
      <c r="H143" s="107"/>
      <c r="I143" s="107"/>
      <c r="J143" s="107"/>
      <c r="K143" s="107"/>
      <c r="L143" s="107"/>
    </row>
    <row r="144" spans="7:12">
      <c r="G144" s="107"/>
      <c r="H144" s="107"/>
      <c r="I144" s="107"/>
      <c r="J144" s="107"/>
      <c r="K144" s="107"/>
      <c r="L144" s="107"/>
    </row>
    <row r="145" spans="7:12">
      <c r="G145" s="107"/>
      <c r="H145" s="107"/>
      <c r="I145" s="107"/>
      <c r="J145" s="107"/>
      <c r="K145" s="107"/>
      <c r="L145" s="107"/>
    </row>
    <row r="146" spans="7:12">
      <c r="G146" s="107"/>
      <c r="H146" s="107"/>
      <c r="I146" s="107"/>
      <c r="J146" s="107"/>
      <c r="K146" s="107"/>
      <c r="L146" s="107"/>
    </row>
    <row r="147" spans="7:12">
      <c r="G147" s="107"/>
      <c r="H147" s="107"/>
      <c r="I147" s="107"/>
      <c r="J147" s="107"/>
      <c r="K147" s="107"/>
      <c r="L147" s="107"/>
    </row>
  </sheetData>
  <mergeCells count="73">
    <mergeCell ref="A2:N2"/>
    <mergeCell ref="G3:J3"/>
    <mergeCell ref="K3:N3"/>
    <mergeCell ref="G4:H4"/>
    <mergeCell ref="I4:J4"/>
    <mergeCell ref="K4:L4"/>
    <mergeCell ref="M4:N4"/>
    <mergeCell ref="A3:A5"/>
    <mergeCell ref="A9:A10"/>
    <mergeCell ref="A18:A19"/>
    <mergeCell ref="A20:A21"/>
    <mergeCell ref="A22:A23"/>
    <mergeCell ref="A24:A25"/>
    <mergeCell ref="A26:A28"/>
    <mergeCell ref="A29:A31"/>
    <mergeCell ref="A37:A38"/>
    <mergeCell ref="A40:A41"/>
    <mergeCell ref="A42:A43"/>
    <mergeCell ref="A44:A45"/>
    <mergeCell ref="A54:A55"/>
    <mergeCell ref="A57:A58"/>
    <mergeCell ref="A66:A68"/>
    <mergeCell ref="A74:A75"/>
    <mergeCell ref="A76:A77"/>
    <mergeCell ref="A78:A80"/>
    <mergeCell ref="A86:A87"/>
    <mergeCell ref="A90:A91"/>
    <mergeCell ref="A92:A93"/>
    <mergeCell ref="A98:A99"/>
    <mergeCell ref="A100:A101"/>
    <mergeCell ref="A102:A103"/>
    <mergeCell ref="A108:A109"/>
    <mergeCell ref="A113:A114"/>
    <mergeCell ref="A121:A122"/>
    <mergeCell ref="B3:B5"/>
    <mergeCell ref="B9:B10"/>
    <mergeCell ref="B18:B19"/>
    <mergeCell ref="B20:B21"/>
    <mergeCell ref="B22:B23"/>
    <mergeCell ref="B24:B25"/>
    <mergeCell ref="B26:B28"/>
    <mergeCell ref="B29:B31"/>
    <mergeCell ref="B37:B38"/>
    <mergeCell ref="B40:B41"/>
    <mergeCell ref="B42:B43"/>
    <mergeCell ref="B44:B45"/>
    <mergeCell ref="B54:B55"/>
    <mergeCell ref="B57:B58"/>
    <mergeCell ref="B66:B68"/>
    <mergeCell ref="B74:B75"/>
    <mergeCell ref="B76:B77"/>
    <mergeCell ref="B78:B80"/>
    <mergeCell ref="B86:B87"/>
    <mergeCell ref="B90:B91"/>
    <mergeCell ref="B92:B93"/>
    <mergeCell ref="B98:B99"/>
    <mergeCell ref="B100:B101"/>
    <mergeCell ref="B102:B103"/>
    <mergeCell ref="B108:B109"/>
    <mergeCell ref="B113:B114"/>
    <mergeCell ref="B121:B122"/>
    <mergeCell ref="C3:C5"/>
    <mergeCell ref="C18:C19"/>
    <mergeCell ref="D3:D5"/>
    <mergeCell ref="D18:D19"/>
    <mergeCell ref="E3:E5"/>
    <mergeCell ref="E18:E19"/>
    <mergeCell ref="F3:F5"/>
    <mergeCell ref="F18:F19"/>
    <mergeCell ref="G18:G19"/>
    <mergeCell ref="H18:H19"/>
    <mergeCell ref="K18:K19"/>
    <mergeCell ref="L18:L19"/>
  </mergeCells>
  <conditionalFormatting sqref="H16">
    <cfRule type="duplicateValues" dxfId="0" priority="8"/>
  </conditionalFormatting>
  <conditionalFormatting sqref="G48">
    <cfRule type="duplicateValues" dxfId="1" priority="3"/>
  </conditionalFormatting>
  <conditionalFormatting sqref="G49">
    <cfRule type="duplicateValues" dxfId="1" priority="2"/>
  </conditionalFormatting>
  <conditionalFormatting sqref="H84">
    <cfRule type="duplicateValues" dxfId="0" priority="7"/>
  </conditionalFormatting>
  <conditionalFormatting sqref="G85">
    <cfRule type="duplicateValues" dxfId="0" priority="1"/>
  </conditionalFormatting>
  <conditionalFormatting sqref="H95">
    <cfRule type="duplicateValues" dxfId="0" priority="6"/>
  </conditionalFormatting>
  <conditionalFormatting sqref="H105">
    <cfRule type="duplicateValues" dxfId="0" priority="5"/>
  </conditionalFormatting>
  <conditionalFormatting sqref="H106">
    <cfRule type="duplicateValues" dxfId="0" priority="4"/>
  </conditionalFormatting>
  <printOptions horizontalCentered="1"/>
  <pageMargins left="0.751388888888889" right="0.751388888888889" top="1" bottom="1" header="0.5" footer="0.5"/>
  <pageSetup paperSize="8" scale="65"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5"/>
  <sheetViews>
    <sheetView zoomScale="55" zoomScaleNormal="55" workbookViewId="0">
      <pane ySplit="5" topLeftCell="A93" activePane="bottomLeft" state="frozen"/>
      <selection/>
      <selection pane="bottomLeft" activeCell="K3" sqref="K3:N3"/>
    </sheetView>
  </sheetViews>
  <sheetFormatPr defaultColWidth="8.66666666666667" defaultRowHeight="14.25"/>
  <cols>
    <col min="1" max="1" width="8.66666666666667" style="51" customWidth="1"/>
    <col min="2" max="2" width="27.4916666666667" style="52" customWidth="1"/>
    <col min="3" max="3" width="17.5833333333333" style="51" customWidth="1"/>
    <col min="4" max="4" width="19.2166666666667" style="53" customWidth="1"/>
    <col min="5" max="5" width="8.66666666666667" style="51"/>
    <col min="6" max="6" width="34.3333333333333" style="51" customWidth="1"/>
    <col min="7" max="7" width="11.25" style="54" customWidth="1"/>
    <col min="8" max="8" width="36.2083333333333" style="54" customWidth="1"/>
    <col min="9" max="9" width="6.625" style="51" customWidth="1"/>
    <col min="10" max="10" width="7.00833333333333" style="51" customWidth="1"/>
    <col min="11" max="11" width="10.775" style="51" customWidth="1"/>
    <col min="12" max="12" width="36.4" style="54" customWidth="1"/>
    <col min="13" max="13" width="10.3666666666667" style="51" customWidth="1"/>
    <col min="14" max="14" width="10.1833333333333" style="51" customWidth="1"/>
    <col min="15" max="16384" width="8.66666666666667" style="51"/>
  </cols>
  <sheetData>
    <row r="1" ht="26" customHeight="1" spans="1:14">
      <c r="A1" s="55" t="s">
        <v>4434</v>
      </c>
    </row>
    <row r="2" s="51" customFormat="1" ht="37" customHeight="1" spans="1:14">
      <c r="A2" s="56" t="s">
        <v>4435</v>
      </c>
      <c r="B2" s="56"/>
      <c r="C2" s="56"/>
      <c r="D2" s="56"/>
      <c r="E2" s="56"/>
      <c r="F2" s="56"/>
      <c r="G2" s="57"/>
      <c r="H2" s="57"/>
      <c r="I2" s="56"/>
      <c r="J2" s="56"/>
      <c r="K2" s="56"/>
      <c r="L2" s="57"/>
      <c r="M2" s="56"/>
      <c r="N2" s="56"/>
    </row>
    <row r="3" s="51" customFormat="1" ht="19" customHeight="1" spans="1:14">
      <c r="A3" s="6" t="s">
        <v>2</v>
      </c>
      <c r="B3" s="6" t="s">
        <v>4</v>
      </c>
      <c r="C3" s="6" t="s">
        <v>7</v>
      </c>
      <c r="D3" s="6" t="s">
        <v>8</v>
      </c>
      <c r="E3" s="6" t="s">
        <v>9</v>
      </c>
      <c r="F3" s="6" t="s">
        <v>10</v>
      </c>
      <c r="G3" s="58" t="s">
        <v>4099</v>
      </c>
      <c r="H3" s="58"/>
      <c r="I3" s="58"/>
      <c r="J3" s="58"/>
      <c r="K3" s="59" t="s">
        <v>4436</v>
      </c>
      <c r="L3" s="60"/>
      <c r="M3" s="59"/>
      <c r="N3" s="59"/>
    </row>
    <row r="4" s="51" customFormat="1" ht="28" customHeight="1" spans="1:14">
      <c r="A4" s="6"/>
      <c r="B4" s="6"/>
      <c r="C4" s="6"/>
      <c r="D4" s="6"/>
      <c r="E4" s="6"/>
      <c r="F4" s="6"/>
      <c r="G4" s="58" t="s">
        <v>2969</v>
      </c>
      <c r="H4" s="58"/>
      <c r="I4" s="58" t="s">
        <v>2970</v>
      </c>
      <c r="J4" s="58"/>
      <c r="K4" s="59" t="s">
        <v>2969</v>
      </c>
      <c r="L4" s="60"/>
      <c r="M4" s="59" t="s">
        <v>2970</v>
      </c>
      <c r="N4" s="59"/>
    </row>
    <row r="5" s="51" customFormat="1" ht="42.75" spans="1:14">
      <c r="A5" s="6"/>
      <c r="B5" s="6"/>
      <c r="C5" s="6"/>
      <c r="D5" s="6"/>
      <c r="E5" s="6"/>
      <c r="F5" s="6"/>
      <c r="G5" s="61" t="s">
        <v>4437</v>
      </c>
      <c r="H5" s="62" t="s">
        <v>4</v>
      </c>
      <c r="I5" s="62" t="s">
        <v>3</v>
      </c>
      <c r="J5" s="62" t="s">
        <v>4</v>
      </c>
      <c r="K5" s="63" t="s">
        <v>3</v>
      </c>
      <c r="L5" s="64" t="s">
        <v>4</v>
      </c>
      <c r="M5" s="63" t="s">
        <v>3</v>
      </c>
      <c r="N5" s="63" t="s">
        <v>4</v>
      </c>
    </row>
    <row r="6" s="51" customFormat="1" ht="44" customHeight="1" spans="1:14">
      <c r="A6" s="65">
        <v>1</v>
      </c>
      <c r="B6" s="65" t="s">
        <v>2336</v>
      </c>
      <c r="C6" s="66"/>
      <c r="D6" s="67"/>
      <c r="E6" s="65" t="s">
        <v>19</v>
      </c>
      <c r="F6" s="66"/>
      <c r="G6" s="68"/>
      <c r="H6" s="68"/>
      <c r="I6" s="69"/>
      <c r="J6" s="69"/>
      <c r="K6" s="70" t="s">
        <v>4438</v>
      </c>
      <c r="L6" s="68" t="s">
        <v>4439</v>
      </c>
      <c r="M6" s="71"/>
      <c r="N6" s="71"/>
    </row>
    <row r="7" s="51" customFormat="1" ht="167" customHeight="1" spans="1:14">
      <c r="A7" s="72">
        <v>2</v>
      </c>
      <c r="B7" s="65" t="s">
        <v>2342</v>
      </c>
      <c r="C7" s="66"/>
      <c r="D7" s="66"/>
      <c r="E7" s="65" t="s">
        <v>19</v>
      </c>
      <c r="F7" s="68" t="s">
        <v>4440</v>
      </c>
      <c r="G7" s="68" t="s">
        <v>4441</v>
      </c>
      <c r="H7" s="68" t="s">
        <v>4442</v>
      </c>
      <c r="I7" s="69"/>
      <c r="J7" s="69"/>
      <c r="K7" s="70" t="s">
        <v>4443</v>
      </c>
      <c r="L7" s="68" t="s">
        <v>4444</v>
      </c>
      <c r="M7" s="71"/>
      <c r="N7" s="71"/>
    </row>
    <row r="8" s="51" customFormat="1" ht="31" customHeight="1" spans="1:14">
      <c r="A8" s="73"/>
      <c r="B8" s="65"/>
      <c r="C8" s="66" t="s">
        <v>4445</v>
      </c>
      <c r="D8" s="66"/>
      <c r="E8" s="65" t="s">
        <v>19</v>
      </c>
      <c r="F8" s="66"/>
      <c r="G8" s="68"/>
      <c r="H8" s="68"/>
      <c r="I8" s="69"/>
      <c r="J8" s="69"/>
      <c r="K8" s="70"/>
      <c r="L8" s="68"/>
      <c r="M8" s="71"/>
      <c r="N8" s="71"/>
    </row>
    <row r="9" s="51" customFormat="1" ht="36" customHeight="1" spans="1:14">
      <c r="A9" s="73"/>
      <c r="B9" s="65"/>
      <c r="C9" s="66" t="s">
        <v>4446</v>
      </c>
      <c r="D9" s="66"/>
      <c r="E9" s="65" t="s">
        <v>4447</v>
      </c>
      <c r="F9" s="66"/>
      <c r="G9" s="68"/>
      <c r="H9" s="68"/>
      <c r="I9" s="69"/>
      <c r="J9" s="69"/>
      <c r="K9" s="70" t="s">
        <v>4448</v>
      </c>
      <c r="L9" s="68" t="s">
        <v>4449</v>
      </c>
      <c r="M9" s="71"/>
      <c r="N9" s="71"/>
    </row>
    <row r="10" s="51" customFormat="1" ht="40" customHeight="1" spans="1:14">
      <c r="A10" s="74"/>
      <c r="B10" s="65"/>
      <c r="C10" s="66" t="s">
        <v>4450</v>
      </c>
      <c r="D10" s="66"/>
      <c r="E10" s="65" t="s">
        <v>234</v>
      </c>
      <c r="F10" s="66"/>
      <c r="G10" s="68"/>
      <c r="H10" s="68"/>
      <c r="I10" s="69"/>
      <c r="J10" s="69"/>
      <c r="K10" s="70" t="s">
        <v>4451</v>
      </c>
      <c r="L10" s="68" t="s">
        <v>4452</v>
      </c>
      <c r="M10" s="71"/>
      <c r="N10" s="71"/>
    </row>
    <row r="11" s="51" customFormat="1" ht="60" customHeight="1" spans="1:14">
      <c r="A11" s="75">
        <v>3</v>
      </c>
      <c r="B11" s="65" t="s">
        <v>2357</v>
      </c>
      <c r="C11" s="66"/>
      <c r="D11" s="66"/>
      <c r="E11" s="65" t="s">
        <v>2361</v>
      </c>
      <c r="F11" s="68" t="s">
        <v>2362</v>
      </c>
      <c r="G11" s="68" t="s">
        <v>4453</v>
      </c>
      <c r="H11" s="68" t="s">
        <v>4454</v>
      </c>
      <c r="I11" s="69"/>
      <c r="J11" s="69"/>
      <c r="K11" s="70" t="s">
        <v>4455</v>
      </c>
      <c r="L11" s="68" t="s">
        <v>4456</v>
      </c>
      <c r="M11" s="71"/>
      <c r="N11" s="71"/>
    </row>
    <row r="12" s="51" customFormat="1" spans="1:14">
      <c r="A12" s="76"/>
      <c r="B12" s="65"/>
      <c r="C12" s="66" t="s">
        <v>4445</v>
      </c>
      <c r="D12" s="66"/>
      <c r="E12" s="65" t="s">
        <v>2361</v>
      </c>
      <c r="F12" s="66"/>
      <c r="G12" s="68"/>
      <c r="H12" s="68"/>
      <c r="I12" s="69"/>
      <c r="J12" s="69"/>
      <c r="K12" s="70"/>
      <c r="L12" s="68"/>
      <c r="M12" s="71"/>
      <c r="N12" s="71"/>
    </row>
    <row r="13" s="51" customFormat="1" ht="28.5" spans="1:14">
      <c r="A13" s="76"/>
      <c r="B13" s="65"/>
      <c r="C13" s="66" t="s">
        <v>4457</v>
      </c>
      <c r="D13" s="66"/>
      <c r="E13" s="65" t="s">
        <v>19</v>
      </c>
      <c r="F13" s="66"/>
      <c r="G13" s="68"/>
      <c r="H13" s="68"/>
      <c r="I13" s="69"/>
      <c r="J13" s="69"/>
      <c r="K13" s="70"/>
      <c r="L13" s="68"/>
      <c r="M13" s="71"/>
      <c r="N13" s="71"/>
    </row>
    <row r="14" s="51" customFormat="1" ht="28.5" spans="1:14">
      <c r="A14" s="77"/>
      <c r="B14" s="65"/>
      <c r="C14" s="66" t="s">
        <v>4458</v>
      </c>
      <c r="D14" s="66"/>
      <c r="E14" s="65" t="s">
        <v>2361</v>
      </c>
      <c r="F14" s="66"/>
      <c r="G14" s="68"/>
      <c r="H14" s="68"/>
      <c r="I14" s="69"/>
      <c r="J14" s="69"/>
      <c r="K14" s="70" t="s">
        <v>4459</v>
      </c>
      <c r="L14" s="68" t="s">
        <v>4460</v>
      </c>
      <c r="M14" s="71"/>
      <c r="N14" s="71"/>
    </row>
    <row r="15" s="51" customFormat="1" ht="57" spans="1:14">
      <c r="A15" s="72">
        <v>4</v>
      </c>
      <c r="B15" s="65" t="s">
        <v>2373</v>
      </c>
      <c r="C15" s="78"/>
      <c r="D15" s="66"/>
      <c r="E15" s="65" t="s">
        <v>19</v>
      </c>
      <c r="F15" s="68"/>
      <c r="G15" s="79" t="s">
        <v>4461</v>
      </c>
      <c r="H15" s="79" t="s">
        <v>4462</v>
      </c>
      <c r="I15" s="69"/>
      <c r="J15" s="69"/>
      <c r="K15" s="70" t="s">
        <v>4463</v>
      </c>
      <c r="L15" s="68" t="s">
        <v>4464</v>
      </c>
      <c r="M15" s="71"/>
      <c r="N15" s="71"/>
    </row>
    <row r="16" s="51" customFormat="1" spans="1:14">
      <c r="A16" s="74"/>
      <c r="B16" s="65"/>
      <c r="C16" s="66" t="s">
        <v>4445</v>
      </c>
      <c r="D16" s="78"/>
      <c r="E16" s="65" t="s">
        <v>19</v>
      </c>
      <c r="F16" s="66"/>
      <c r="G16" s="68"/>
      <c r="H16" s="68"/>
      <c r="I16" s="69"/>
      <c r="J16" s="69"/>
      <c r="K16" s="70"/>
      <c r="L16" s="68"/>
      <c r="M16" s="71"/>
      <c r="N16" s="71"/>
    </row>
    <row r="17" s="51" customFormat="1" ht="30" customHeight="1" spans="1:14">
      <c r="A17" s="65">
        <v>5</v>
      </c>
      <c r="B17" s="65" t="s">
        <v>2381</v>
      </c>
      <c r="C17" s="78"/>
      <c r="D17" s="78"/>
      <c r="E17" s="65" t="s">
        <v>19</v>
      </c>
      <c r="F17" s="66"/>
      <c r="G17" s="79"/>
      <c r="H17" s="79"/>
      <c r="I17" s="69"/>
      <c r="J17" s="69"/>
      <c r="K17" s="70" t="s">
        <v>4465</v>
      </c>
      <c r="L17" s="68" t="s">
        <v>4466</v>
      </c>
      <c r="M17" s="71"/>
      <c r="N17" s="71"/>
    </row>
    <row r="18" s="51" customFormat="1" ht="31" customHeight="1" spans="1:14">
      <c r="A18" s="65">
        <v>6</v>
      </c>
      <c r="B18" s="65" t="s">
        <v>2386</v>
      </c>
      <c r="C18" s="66"/>
      <c r="D18" s="66"/>
      <c r="E18" s="65" t="s">
        <v>1456</v>
      </c>
      <c r="F18" s="68" t="s">
        <v>4467</v>
      </c>
      <c r="G18" s="79" t="s">
        <v>4468</v>
      </c>
      <c r="H18" s="79" t="s">
        <v>4469</v>
      </c>
      <c r="I18" s="69"/>
      <c r="J18" s="69"/>
      <c r="K18" s="70" t="s">
        <v>4470</v>
      </c>
      <c r="L18" s="68" t="s">
        <v>4469</v>
      </c>
      <c r="M18" s="71"/>
      <c r="N18" s="71"/>
    </row>
    <row r="19" s="51" customFormat="1" ht="28.5" spans="1:14">
      <c r="A19" s="72">
        <v>7</v>
      </c>
      <c r="B19" s="65" t="s">
        <v>2391</v>
      </c>
      <c r="C19" s="66"/>
      <c r="D19" s="66"/>
      <c r="E19" s="65" t="s">
        <v>234</v>
      </c>
      <c r="F19" s="68" t="s">
        <v>2393</v>
      </c>
      <c r="G19" s="79" t="s">
        <v>4471</v>
      </c>
      <c r="H19" s="79" t="s">
        <v>4472</v>
      </c>
      <c r="I19" s="69"/>
      <c r="J19" s="69"/>
      <c r="K19" s="70" t="s">
        <v>4473</v>
      </c>
      <c r="L19" s="68" t="s">
        <v>4474</v>
      </c>
      <c r="M19" s="71"/>
      <c r="N19" s="71"/>
    </row>
    <row r="20" s="51" customFormat="1" spans="1:14">
      <c r="A20" s="74"/>
      <c r="B20" s="65"/>
      <c r="C20" s="66" t="s">
        <v>4445</v>
      </c>
      <c r="D20" s="66"/>
      <c r="E20" s="65" t="s">
        <v>234</v>
      </c>
      <c r="F20" s="66"/>
      <c r="G20" s="68"/>
      <c r="H20" s="68"/>
      <c r="I20" s="69"/>
      <c r="J20" s="69"/>
      <c r="K20" s="70"/>
      <c r="L20" s="68"/>
      <c r="M20" s="71"/>
      <c r="N20" s="71"/>
    </row>
    <row r="21" s="51" customFormat="1" ht="123" customHeight="1" spans="1:14">
      <c r="A21" s="72">
        <v>8</v>
      </c>
      <c r="B21" s="65" t="s">
        <v>2398</v>
      </c>
      <c r="C21" s="66"/>
      <c r="D21" s="66"/>
      <c r="E21" s="65" t="s">
        <v>4475</v>
      </c>
      <c r="F21" s="66"/>
      <c r="G21" s="68" t="s">
        <v>4476</v>
      </c>
      <c r="H21" s="68" t="s">
        <v>4477</v>
      </c>
      <c r="I21" s="69"/>
      <c r="J21" s="69"/>
      <c r="K21" s="70" t="s">
        <v>4478</v>
      </c>
      <c r="L21" s="68" t="s">
        <v>4479</v>
      </c>
      <c r="M21" s="71"/>
      <c r="N21" s="71"/>
    </row>
    <row r="22" s="51" customFormat="1" ht="21" customHeight="1" spans="1:14">
      <c r="A22" s="74"/>
      <c r="B22" s="65"/>
      <c r="C22" s="66" t="s">
        <v>4445</v>
      </c>
      <c r="D22" s="66"/>
      <c r="E22" s="65" t="s">
        <v>4475</v>
      </c>
      <c r="F22" s="66"/>
      <c r="G22" s="68"/>
      <c r="H22" s="68"/>
      <c r="I22" s="69"/>
      <c r="J22" s="69"/>
      <c r="K22" s="70"/>
      <c r="L22" s="68"/>
      <c r="M22" s="71"/>
      <c r="N22" s="71"/>
    </row>
    <row r="23" s="51" customFormat="1" ht="58" customHeight="1" spans="1:14">
      <c r="A23" s="65">
        <v>9</v>
      </c>
      <c r="B23" s="65" t="s">
        <v>2406</v>
      </c>
      <c r="C23" s="66"/>
      <c r="D23" s="66"/>
      <c r="E23" s="65" t="s">
        <v>4475</v>
      </c>
      <c r="F23" s="66"/>
      <c r="G23" s="79" t="s">
        <v>4480</v>
      </c>
      <c r="H23" s="79" t="s">
        <v>4481</v>
      </c>
      <c r="I23" s="69"/>
      <c r="J23" s="69"/>
      <c r="K23" s="70" t="s">
        <v>4482</v>
      </c>
      <c r="L23" s="68" t="s">
        <v>4483</v>
      </c>
      <c r="M23" s="71"/>
      <c r="N23" s="71"/>
    </row>
    <row r="24" s="51" customFormat="1" ht="92" customHeight="1" spans="1:14">
      <c r="A24" s="80">
        <v>10</v>
      </c>
      <c r="B24" s="65" t="s">
        <v>2410</v>
      </c>
      <c r="C24" s="66"/>
      <c r="D24" s="66"/>
      <c r="E24" s="65" t="s">
        <v>19</v>
      </c>
      <c r="F24" s="68" t="s">
        <v>2414</v>
      </c>
      <c r="G24" s="68" t="s">
        <v>4484</v>
      </c>
      <c r="H24" s="68" t="s">
        <v>4485</v>
      </c>
      <c r="I24" s="69"/>
      <c r="J24" s="69"/>
      <c r="K24" s="70" t="s">
        <v>4486</v>
      </c>
      <c r="L24" s="68" t="s">
        <v>4487</v>
      </c>
      <c r="M24" s="71"/>
      <c r="N24" s="71"/>
    </row>
    <row r="25" s="51" customFormat="1" ht="28.5" spans="1:14">
      <c r="A25" s="81"/>
      <c r="B25" s="65"/>
      <c r="C25" s="66" t="s">
        <v>4488</v>
      </c>
      <c r="D25" s="66"/>
      <c r="E25" s="65" t="s">
        <v>19</v>
      </c>
      <c r="F25" s="66"/>
      <c r="G25" s="68"/>
      <c r="H25" s="68"/>
      <c r="I25" s="69"/>
      <c r="J25" s="69"/>
      <c r="K25" s="70"/>
      <c r="L25" s="68"/>
      <c r="M25" s="71"/>
      <c r="N25" s="71"/>
    </row>
    <row r="26" s="51" customFormat="1" ht="37" customHeight="1" spans="1:14">
      <c r="A26" s="82">
        <v>11</v>
      </c>
      <c r="B26" s="65" t="s">
        <v>2419</v>
      </c>
      <c r="C26" s="78"/>
      <c r="D26" s="78"/>
      <c r="E26" s="65" t="s">
        <v>2422</v>
      </c>
      <c r="F26" s="68"/>
      <c r="G26" s="68" t="s">
        <v>4489</v>
      </c>
      <c r="H26" s="68" t="s">
        <v>4490</v>
      </c>
      <c r="I26" s="69"/>
      <c r="J26" s="69"/>
      <c r="K26" s="70" t="s">
        <v>4491</v>
      </c>
      <c r="L26" s="68" t="s">
        <v>4492</v>
      </c>
      <c r="M26" s="71"/>
      <c r="N26" s="71"/>
    </row>
    <row r="27" s="51" customFormat="1" ht="29" customHeight="1" spans="1:14">
      <c r="A27" s="82">
        <v>12</v>
      </c>
      <c r="B27" s="65" t="s">
        <v>2425</v>
      </c>
      <c r="C27" s="66"/>
      <c r="D27" s="66"/>
      <c r="E27" s="65" t="s">
        <v>2422</v>
      </c>
      <c r="F27" s="68"/>
      <c r="G27" s="79" t="s">
        <v>4493</v>
      </c>
      <c r="H27" s="79" t="s">
        <v>4494</v>
      </c>
      <c r="I27" s="69"/>
      <c r="J27" s="69"/>
      <c r="K27" s="70"/>
      <c r="L27" s="68"/>
      <c r="M27" s="71"/>
      <c r="N27" s="71"/>
    </row>
    <row r="28" s="51" customFormat="1" ht="109" customHeight="1" spans="1:14">
      <c r="A28" s="82">
        <v>13</v>
      </c>
      <c r="B28" s="65" t="s">
        <v>2429</v>
      </c>
      <c r="C28" s="78"/>
      <c r="D28" s="66"/>
      <c r="E28" s="65" t="s">
        <v>19</v>
      </c>
      <c r="F28" s="68" t="s">
        <v>4495</v>
      </c>
      <c r="G28" s="68" t="s">
        <v>4496</v>
      </c>
      <c r="H28" s="68" t="s">
        <v>4497</v>
      </c>
      <c r="I28" s="69"/>
      <c r="J28" s="69"/>
      <c r="K28" s="70" t="s">
        <v>4498</v>
      </c>
      <c r="L28" s="68" t="s">
        <v>4499</v>
      </c>
      <c r="M28" s="71"/>
      <c r="N28" s="71"/>
    </row>
    <row r="29" s="51" customFormat="1" ht="77" customHeight="1" spans="1:14">
      <c r="A29" s="82">
        <v>14</v>
      </c>
      <c r="B29" s="65" t="s">
        <v>2435</v>
      </c>
      <c r="C29" s="66"/>
      <c r="D29" s="66"/>
      <c r="E29" s="65" t="s">
        <v>19</v>
      </c>
      <c r="F29" s="68" t="s">
        <v>4500</v>
      </c>
      <c r="G29" s="68" t="s">
        <v>4501</v>
      </c>
      <c r="H29" s="68" t="s">
        <v>4502</v>
      </c>
      <c r="I29" s="69"/>
      <c r="J29" s="69"/>
      <c r="K29" s="70" t="s">
        <v>4503</v>
      </c>
      <c r="L29" s="68" t="s">
        <v>4504</v>
      </c>
      <c r="M29" s="71"/>
      <c r="N29" s="71"/>
    </row>
    <row r="30" s="51" customFormat="1" ht="54" customHeight="1" spans="1:14">
      <c r="A30" s="82">
        <v>15</v>
      </c>
      <c r="B30" s="65" t="s">
        <v>2441</v>
      </c>
      <c r="C30" s="66"/>
      <c r="D30" s="66"/>
      <c r="E30" s="65" t="s">
        <v>19</v>
      </c>
      <c r="F30" s="66"/>
      <c r="G30" s="68" t="s">
        <v>4505</v>
      </c>
      <c r="H30" s="68" t="s">
        <v>4506</v>
      </c>
      <c r="I30" s="69"/>
      <c r="J30" s="69"/>
      <c r="K30" s="70" t="s">
        <v>4507</v>
      </c>
      <c r="L30" s="68" t="s">
        <v>4508</v>
      </c>
      <c r="M30" s="71"/>
      <c r="N30" s="71"/>
    </row>
    <row r="31" s="51" customFormat="1" ht="286" customHeight="1" spans="1:14">
      <c r="A31" s="80">
        <v>16</v>
      </c>
      <c r="B31" s="65" t="s">
        <v>2446</v>
      </c>
      <c r="C31" s="66"/>
      <c r="D31" s="66"/>
      <c r="E31" s="65" t="s">
        <v>2450</v>
      </c>
      <c r="F31" s="68" t="s">
        <v>2451</v>
      </c>
      <c r="G31" s="79" t="s">
        <v>4509</v>
      </c>
      <c r="H31" s="79" t="s">
        <v>4510</v>
      </c>
      <c r="I31" s="69"/>
      <c r="J31" s="69"/>
      <c r="K31" s="70" t="s">
        <v>4511</v>
      </c>
      <c r="L31" s="68" t="s">
        <v>4512</v>
      </c>
      <c r="M31" s="71"/>
      <c r="N31" s="71"/>
    </row>
    <row r="32" s="51" customFormat="1" spans="1:14">
      <c r="A32" s="81"/>
      <c r="B32" s="65"/>
      <c r="C32" s="66" t="s">
        <v>4513</v>
      </c>
      <c r="D32" s="66"/>
      <c r="E32" s="65" t="s">
        <v>2450</v>
      </c>
      <c r="F32" s="66"/>
      <c r="G32" s="68"/>
      <c r="H32" s="68"/>
      <c r="I32" s="69"/>
      <c r="J32" s="69"/>
      <c r="K32" s="70"/>
      <c r="L32" s="68"/>
      <c r="M32" s="71"/>
      <c r="N32" s="71"/>
    </row>
    <row r="33" s="51" customFormat="1" ht="198" customHeight="1" spans="1:14">
      <c r="A33" s="80">
        <v>17</v>
      </c>
      <c r="B33" s="65" t="s">
        <v>2458</v>
      </c>
      <c r="C33" s="66"/>
      <c r="D33" s="66"/>
      <c r="E33" s="65" t="s">
        <v>2450</v>
      </c>
      <c r="F33" s="68" t="s">
        <v>2461</v>
      </c>
      <c r="G33" s="68" t="s">
        <v>4514</v>
      </c>
      <c r="H33" s="68" t="s">
        <v>4515</v>
      </c>
      <c r="I33" s="69"/>
      <c r="J33" s="69"/>
      <c r="K33" s="70" t="s">
        <v>4516</v>
      </c>
      <c r="L33" s="68" t="s">
        <v>4517</v>
      </c>
      <c r="M33" s="71"/>
      <c r="N33" s="71"/>
    </row>
    <row r="34" s="51" customFormat="1" spans="1:14">
      <c r="A34" s="81"/>
      <c r="B34" s="65"/>
      <c r="C34" s="66" t="s">
        <v>4513</v>
      </c>
      <c r="D34" s="66"/>
      <c r="E34" s="65" t="s">
        <v>2450</v>
      </c>
      <c r="F34" s="66"/>
      <c r="G34" s="68"/>
      <c r="H34" s="68"/>
      <c r="I34" s="69"/>
      <c r="J34" s="69"/>
      <c r="K34" s="70"/>
      <c r="L34" s="68"/>
      <c r="M34" s="71"/>
      <c r="N34" s="71"/>
    </row>
    <row r="35" s="51" customFormat="1" ht="28.5" spans="1:14">
      <c r="A35" s="80">
        <v>18</v>
      </c>
      <c r="B35" s="65" t="s">
        <v>2467</v>
      </c>
      <c r="C35" s="66"/>
      <c r="D35" s="66"/>
      <c r="E35" s="65" t="s">
        <v>2450</v>
      </c>
      <c r="F35" s="66"/>
      <c r="G35" s="68"/>
      <c r="H35" s="68"/>
      <c r="I35" s="69"/>
      <c r="J35" s="69"/>
      <c r="K35" s="70"/>
      <c r="L35" s="68"/>
      <c r="M35" s="71"/>
      <c r="N35" s="71"/>
    </row>
    <row r="36" s="51" customFormat="1" spans="1:14">
      <c r="A36" s="81"/>
      <c r="B36" s="65"/>
      <c r="C36" s="66" t="s">
        <v>4513</v>
      </c>
      <c r="D36" s="66"/>
      <c r="E36" s="65" t="s">
        <v>2450</v>
      </c>
      <c r="F36" s="66"/>
      <c r="G36" s="68"/>
      <c r="H36" s="68"/>
      <c r="I36" s="69"/>
      <c r="J36" s="69"/>
      <c r="K36" s="70"/>
      <c r="L36" s="68"/>
      <c r="M36" s="71"/>
      <c r="N36" s="71"/>
    </row>
    <row r="37" s="51" customFormat="1" ht="201" customHeight="1" spans="1:14">
      <c r="A37" s="82">
        <v>19</v>
      </c>
      <c r="B37" s="65" t="s">
        <v>2483</v>
      </c>
      <c r="C37" s="66"/>
      <c r="D37" s="66"/>
      <c r="E37" s="65" t="s">
        <v>2450</v>
      </c>
      <c r="F37" s="66"/>
      <c r="G37" s="79" t="s">
        <v>4518</v>
      </c>
      <c r="H37" s="79" t="s">
        <v>4519</v>
      </c>
      <c r="I37" s="69"/>
      <c r="J37" s="69"/>
      <c r="K37" s="70" t="s">
        <v>4520</v>
      </c>
      <c r="L37" s="68" t="s">
        <v>4521</v>
      </c>
      <c r="M37" s="71"/>
      <c r="N37" s="71"/>
    </row>
    <row r="38" s="51" customFormat="1" ht="273" customHeight="1" spans="1:14">
      <c r="A38" s="80">
        <v>20</v>
      </c>
      <c r="B38" s="65" t="s">
        <v>2490</v>
      </c>
      <c r="C38" s="66"/>
      <c r="D38" s="66"/>
      <c r="E38" s="65" t="s">
        <v>19</v>
      </c>
      <c r="F38" s="66"/>
      <c r="G38" s="68"/>
      <c r="H38" s="68"/>
      <c r="I38" s="69"/>
      <c r="J38" s="69"/>
      <c r="K38" s="70" t="s">
        <v>4522</v>
      </c>
      <c r="L38" s="68" t="s">
        <v>4523</v>
      </c>
      <c r="M38" s="71"/>
      <c r="N38" s="71"/>
    </row>
    <row r="39" s="51" customFormat="1" ht="28.5" spans="1:14">
      <c r="A39" s="81"/>
      <c r="B39" s="65"/>
      <c r="C39" s="66"/>
      <c r="D39" s="66" t="s">
        <v>4524</v>
      </c>
      <c r="E39" s="65" t="s">
        <v>19</v>
      </c>
      <c r="F39" s="66"/>
      <c r="G39" s="68"/>
      <c r="H39" s="68"/>
      <c r="I39" s="69"/>
      <c r="J39" s="69"/>
      <c r="K39" s="70" t="s">
        <v>4525</v>
      </c>
      <c r="L39" s="68" t="s">
        <v>4526</v>
      </c>
      <c r="M39" s="71"/>
      <c r="N39" s="71"/>
    </row>
    <row r="40" s="51" customFormat="1" ht="60" customHeight="1" spans="1:14">
      <c r="A40" s="80">
        <v>21</v>
      </c>
      <c r="B40" s="65" t="s">
        <v>2507</v>
      </c>
      <c r="C40" s="66"/>
      <c r="D40" s="66"/>
      <c r="E40" s="65" t="s">
        <v>2450</v>
      </c>
      <c r="F40" s="66"/>
      <c r="G40" s="68" t="s">
        <v>4527</v>
      </c>
      <c r="H40" s="68" t="s">
        <v>4528</v>
      </c>
      <c r="I40" s="69"/>
      <c r="J40" s="69"/>
      <c r="K40" s="70" t="s">
        <v>4529</v>
      </c>
      <c r="L40" s="68" t="s">
        <v>4530</v>
      </c>
      <c r="M40" s="71"/>
      <c r="N40" s="71"/>
    </row>
    <row r="41" s="51" customFormat="1" ht="55" customHeight="1" spans="1:14">
      <c r="A41" s="81"/>
      <c r="B41" s="65"/>
      <c r="C41" s="66" t="s">
        <v>4531</v>
      </c>
      <c r="D41" s="66"/>
      <c r="E41" s="65" t="s">
        <v>2450</v>
      </c>
      <c r="F41" s="66"/>
      <c r="G41" s="68" t="s">
        <v>4532</v>
      </c>
      <c r="H41" s="68" t="s">
        <v>4533</v>
      </c>
      <c r="I41" s="69"/>
      <c r="J41" s="69"/>
      <c r="K41" s="70" t="s">
        <v>4534</v>
      </c>
      <c r="L41" s="68" t="s">
        <v>4535</v>
      </c>
      <c r="M41" s="71"/>
      <c r="N41" s="71"/>
    </row>
    <row r="42" s="51" customFormat="1" ht="49" customHeight="1" spans="1:14">
      <c r="A42" s="82">
        <v>22</v>
      </c>
      <c r="B42" s="65" t="s">
        <v>2518</v>
      </c>
      <c r="C42" s="66"/>
      <c r="D42" s="66"/>
      <c r="E42" s="65" t="s">
        <v>2450</v>
      </c>
      <c r="F42" s="66"/>
      <c r="G42" s="68" t="s">
        <v>4536</v>
      </c>
      <c r="H42" s="68" t="s">
        <v>4537</v>
      </c>
      <c r="I42" s="69"/>
      <c r="J42" s="69"/>
      <c r="K42" s="70" t="s">
        <v>4538</v>
      </c>
      <c r="L42" s="68" t="s">
        <v>4539</v>
      </c>
      <c r="M42" s="71"/>
      <c r="N42" s="71"/>
    </row>
    <row r="43" s="51" customFormat="1" ht="55" customHeight="1" spans="1:14">
      <c r="A43" s="80">
        <v>23</v>
      </c>
      <c r="B43" s="65" t="s">
        <v>2524</v>
      </c>
      <c r="C43" s="66"/>
      <c r="D43" s="66"/>
      <c r="E43" s="65" t="s">
        <v>2450</v>
      </c>
      <c r="F43" s="66"/>
      <c r="G43" s="68" t="s">
        <v>4540</v>
      </c>
      <c r="H43" s="68" t="s">
        <v>4541</v>
      </c>
      <c r="I43" s="69"/>
      <c r="J43" s="69"/>
      <c r="K43" s="70" t="s">
        <v>4542</v>
      </c>
      <c r="L43" s="68" t="s">
        <v>4543</v>
      </c>
      <c r="M43" s="71"/>
      <c r="N43" s="71"/>
    </row>
    <row r="44" s="51" customFormat="1" ht="28.5" spans="1:14">
      <c r="A44" s="81"/>
      <c r="B44" s="65"/>
      <c r="C44" s="66" t="s">
        <v>4544</v>
      </c>
      <c r="D44" s="66"/>
      <c r="E44" s="65" t="s">
        <v>2450</v>
      </c>
      <c r="F44" s="66"/>
      <c r="G44" s="68"/>
      <c r="H44" s="68"/>
      <c r="I44" s="69"/>
      <c r="J44" s="69"/>
      <c r="K44" s="70" t="s">
        <v>4545</v>
      </c>
      <c r="L44" s="68" t="s">
        <v>4546</v>
      </c>
      <c r="M44" s="71"/>
      <c r="N44" s="71"/>
    </row>
    <row r="45" s="51" customFormat="1" ht="89" customHeight="1" spans="1:14">
      <c r="A45" s="82">
        <v>24</v>
      </c>
      <c r="B45" s="70" t="s">
        <v>2534</v>
      </c>
      <c r="C45" s="59"/>
      <c r="D45" s="6"/>
      <c r="E45" s="83" t="s">
        <v>19</v>
      </c>
      <c r="F45" s="68" t="s">
        <v>2537</v>
      </c>
      <c r="G45" s="79" t="s">
        <v>4547</v>
      </c>
      <c r="H45" s="79" t="s">
        <v>4548</v>
      </c>
      <c r="I45" s="84"/>
      <c r="J45" s="84"/>
      <c r="K45" s="70" t="s">
        <v>4549</v>
      </c>
      <c r="L45" s="68" t="s">
        <v>4550</v>
      </c>
      <c r="M45" s="71"/>
      <c r="N45" s="71"/>
    </row>
    <row r="46" s="51" customFormat="1" ht="138" customHeight="1" spans="1:14">
      <c r="A46" s="82">
        <v>25</v>
      </c>
      <c r="B46" s="70" t="s">
        <v>2542</v>
      </c>
      <c r="C46" s="85"/>
      <c r="D46" s="68"/>
      <c r="E46" s="83" t="s">
        <v>19</v>
      </c>
      <c r="F46" s="68" t="s">
        <v>4551</v>
      </c>
      <c r="G46" s="79" t="s">
        <v>4547</v>
      </c>
      <c r="H46" s="79" t="s">
        <v>4548</v>
      </c>
      <c r="I46" s="84"/>
      <c r="J46" s="84"/>
      <c r="K46" s="70" t="s">
        <v>4552</v>
      </c>
      <c r="L46" s="68" t="s">
        <v>4553</v>
      </c>
      <c r="M46" s="71"/>
      <c r="N46" s="71"/>
    </row>
    <row r="47" s="51" customFormat="1" ht="28.5" spans="1:14">
      <c r="A47" s="82">
        <v>26</v>
      </c>
      <c r="B47" s="70" t="s">
        <v>2548</v>
      </c>
      <c r="C47" s="86"/>
      <c r="D47" s="68"/>
      <c r="E47" s="83" t="s">
        <v>19</v>
      </c>
      <c r="F47" s="87"/>
      <c r="G47" s="68"/>
      <c r="H47" s="68"/>
      <c r="I47" s="84"/>
      <c r="J47" s="84"/>
      <c r="K47" s="70" t="s">
        <v>4554</v>
      </c>
      <c r="L47" s="68" t="s">
        <v>4555</v>
      </c>
      <c r="M47" s="71"/>
      <c r="N47" s="71"/>
    </row>
    <row r="48" s="51" customFormat="1" ht="71.25" spans="1:14">
      <c r="A48" s="82">
        <v>27</v>
      </c>
      <c r="B48" s="70" t="s">
        <v>2555</v>
      </c>
      <c r="C48" s="68"/>
      <c r="D48" s="68"/>
      <c r="E48" s="83" t="s">
        <v>19</v>
      </c>
      <c r="F48" s="68" t="s">
        <v>2557</v>
      </c>
      <c r="G48" s="79" t="s">
        <v>4556</v>
      </c>
      <c r="H48" s="79" t="s">
        <v>4557</v>
      </c>
      <c r="I48" s="84"/>
      <c r="J48" s="84"/>
      <c r="K48" s="70" t="s">
        <v>4558</v>
      </c>
      <c r="L48" s="68" t="s">
        <v>4559</v>
      </c>
      <c r="M48" s="71"/>
      <c r="N48" s="71"/>
    </row>
    <row r="49" s="51" customFormat="1" spans="1:14">
      <c r="A49" s="82">
        <v>28</v>
      </c>
      <c r="B49" s="70" t="s">
        <v>2562</v>
      </c>
      <c r="C49" s="68"/>
      <c r="D49" s="68"/>
      <c r="E49" s="83" t="s">
        <v>19</v>
      </c>
      <c r="F49" s="83"/>
      <c r="G49" s="68"/>
      <c r="H49" s="68"/>
      <c r="I49" s="84"/>
      <c r="J49" s="84"/>
      <c r="K49" s="70" t="s">
        <v>4560</v>
      </c>
      <c r="L49" s="68" t="s">
        <v>4561</v>
      </c>
      <c r="M49" s="71"/>
      <c r="N49" s="71"/>
    </row>
    <row r="50" s="51" customFormat="1" ht="28.5" spans="1:14">
      <c r="A50" s="80">
        <v>29</v>
      </c>
      <c r="B50" s="70" t="s">
        <v>2574</v>
      </c>
      <c r="C50" s="68"/>
      <c r="D50" s="68"/>
      <c r="E50" s="83" t="s">
        <v>19</v>
      </c>
      <c r="F50" s="68" t="s">
        <v>2577</v>
      </c>
      <c r="G50" s="79" t="s">
        <v>4562</v>
      </c>
      <c r="H50" s="79" t="s">
        <v>4563</v>
      </c>
      <c r="I50" s="84"/>
      <c r="J50" s="84"/>
      <c r="K50" s="70" t="s">
        <v>4564</v>
      </c>
      <c r="L50" s="68" t="s">
        <v>4565</v>
      </c>
      <c r="M50" s="71"/>
      <c r="N50" s="71"/>
    </row>
    <row r="51" s="51" customFormat="1" ht="49" customHeight="1" spans="1:14">
      <c r="A51" s="88"/>
      <c r="B51" s="70"/>
      <c r="C51" s="68"/>
      <c r="D51" s="68" t="s">
        <v>4566</v>
      </c>
      <c r="E51" s="83" t="s">
        <v>19</v>
      </c>
      <c r="F51" s="87"/>
      <c r="G51" s="79"/>
      <c r="H51" s="79"/>
      <c r="I51" s="84"/>
      <c r="J51" s="84"/>
      <c r="K51" s="70" t="s">
        <v>4567</v>
      </c>
      <c r="L51" s="68" t="s">
        <v>4568</v>
      </c>
      <c r="M51" s="71"/>
      <c r="N51" s="71"/>
    </row>
    <row r="52" s="51" customFormat="1" ht="49" customHeight="1" spans="1:14">
      <c r="A52" s="81"/>
      <c r="B52" s="70"/>
      <c r="C52" s="68"/>
      <c r="D52" s="68" t="s">
        <v>4569</v>
      </c>
      <c r="E52" s="83" t="s">
        <v>19</v>
      </c>
      <c r="F52" s="87"/>
      <c r="G52" s="79" t="s">
        <v>4570</v>
      </c>
      <c r="H52" s="79" t="s">
        <v>4571</v>
      </c>
      <c r="I52" s="84"/>
      <c r="J52" s="84"/>
      <c r="K52" s="70" t="s">
        <v>4572</v>
      </c>
      <c r="L52" s="68" t="s">
        <v>4571</v>
      </c>
      <c r="M52" s="71"/>
      <c r="N52" s="71"/>
    </row>
    <row r="53" s="51" customFormat="1" ht="26" customHeight="1" spans="1:14">
      <c r="A53" s="82">
        <v>30</v>
      </c>
      <c r="B53" s="70" t="s">
        <v>2588</v>
      </c>
      <c r="C53" s="68"/>
      <c r="D53" s="68"/>
      <c r="E53" s="83" t="s">
        <v>19</v>
      </c>
      <c r="F53" s="87"/>
      <c r="G53" s="68"/>
      <c r="H53" s="68"/>
      <c r="I53" s="84"/>
      <c r="J53" s="84"/>
      <c r="K53" s="70" t="s">
        <v>4573</v>
      </c>
      <c r="L53" s="68" t="s">
        <v>4574</v>
      </c>
      <c r="M53" s="71"/>
      <c r="N53" s="71"/>
    </row>
    <row r="54" s="51" customFormat="1" ht="237" customHeight="1" spans="1:14">
      <c r="A54" s="82">
        <v>31</v>
      </c>
      <c r="B54" s="70" t="s">
        <v>2594</v>
      </c>
      <c r="C54" s="89"/>
      <c r="D54" s="68"/>
      <c r="E54" s="83" t="s">
        <v>2422</v>
      </c>
      <c r="F54" s="79"/>
      <c r="G54" s="68" t="s">
        <v>4575</v>
      </c>
      <c r="H54" s="68" t="s">
        <v>4576</v>
      </c>
      <c r="I54" s="84"/>
      <c r="J54" s="84"/>
      <c r="K54" s="70" t="s">
        <v>4577</v>
      </c>
      <c r="L54" s="68" t="s">
        <v>4578</v>
      </c>
      <c r="M54" s="71"/>
      <c r="N54" s="71"/>
    </row>
    <row r="55" s="51" customFormat="1" ht="72" customHeight="1" spans="1:14">
      <c r="A55" s="82">
        <v>32</v>
      </c>
      <c r="B55" s="70" t="s">
        <v>2599</v>
      </c>
      <c r="C55" s="86"/>
      <c r="D55" s="90"/>
      <c r="E55" s="83" t="s">
        <v>19</v>
      </c>
      <c r="F55" s="68" t="s">
        <v>1323</v>
      </c>
      <c r="G55" s="79" t="s">
        <v>4579</v>
      </c>
      <c r="H55" s="79" t="s">
        <v>4580</v>
      </c>
      <c r="I55" s="84"/>
      <c r="J55" s="84"/>
      <c r="K55" s="70" t="s">
        <v>4581</v>
      </c>
      <c r="L55" s="68" t="s">
        <v>4582</v>
      </c>
      <c r="M55" s="71"/>
      <c r="N55" s="71"/>
    </row>
    <row r="56" s="51" customFormat="1" ht="289" customHeight="1" spans="1:14">
      <c r="A56" s="80">
        <v>33</v>
      </c>
      <c r="B56" s="70" t="s">
        <v>2606</v>
      </c>
      <c r="C56" s="70"/>
      <c r="D56" s="70"/>
      <c r="E56" s="70" t="s">
        <v>19</v>
      </c>
      <c r="F56" s="70" t="s">
        <v>2611</v>
      </c>
      <c r="G56" s="68" t="s">
        <v>4583</v>
      </c>
      <c r="H56" s="68" t="s">
        <v>4584</v>
      </c>
      <c r="I56" s="84"/>
      <c r="J56" s="84"/>
      <c r="K56" s="70" t="s">
        <v>4585</v>
      </c>
      <c r="L56" s="68" t="s">
        <v>4586</v>
      </c>
      <c r="M56" s="48"/>
      <c r="N56" s="48"/>
    </row>
    <row r="57" s="51" customFormat="1" ht="39" customHeight="1" spans="1:14">
      <c r="A57" s="88"/>
      <c r="B57" s="70"/>
      <c r="C57" s="70" t="s">
        <v>4587</v>
      </c>
      <c r="D57" s="70"/>
      <c r="E57" s="70" t="s">
        <v>19</v>
      </c>
      <c r="F57" s="70"/>
      <c r="G57" s="68"/>
      <c r="H57" s="68"/>
      <c r="I57" s="84"/>
      <c r="J57" s="84"/>
      <c r="K57" s="70"/>
      <c r="L57" s="68"/>
      <c r="M57" s="71"/>
      <c r="N57" s="71"/>
    </row>
    <row r="58" s="51" customFormat="1" ht="18" customHeight="1" spans="1:14">
      <c r="A58" s="81"/>
      <c r="B58" s="70"/>
      <c r="C58" s="70"/>
      <c r="D58" s="70" t="s">
        <v>4588</v>
      </c>
      <c r="E58" s="70" t="s">
        <v>19</v>
      </c>
      <c r="F58" s="70"/>
      <c r="G58" s="68"/>
      <c r="H58" s="68"/>
      <c r="I58" s="84"/>
      <c r="J58" s="84"/>
      <c r="K58" s="70"/>
      <c r="L58" s="68"/>
      <c r="M58" s="71"/>
      <c r="N58" s="71"/>
    </row>
    <row r="59" s="51" customFormat="1" spans="1:14">
      <c r="A59" s="82">
        <v>34</v>
      </c>
      <c r="B59" s="70" t="s">
        <v>2620</v>
      </c>
      <c r="C59" s="91"/>
      <c r="D59" s="92"/>
      <c r="E59" s="83" t="s">
        <v>19</v>
      </c>
      <c r="F59" s="68"/>
      <c r="G59" s="68"/>
      <c r="H59" s="68"/>
      <c r="I59" s="84"/>
      <c r="J59" s="84"/>
      <c r="K59" s="70" t="s">
        <v>4589</v>
      </c>
      <c r="L59" s="68" t="s">
        <v>4590</v>
      </c>
      <c r="M59" s="71"/>
      <c r="N59" s="71"/>
    </row>
    <row r="60" s="51" customFormat="1" ht="91" customHeight="1" spans="1:14">
      <c r="A60" s="82">
        <v>35</v>
      </c>
      <c r="B60" s="70" t="s">
        <v>2625</v>
      </c>
      <c r="C60" s="68"/>
      <c r="D60" s="68"/>
      <c r="E60" s="83" t="s">
        <v>19</v>
      </c>
      <c r="F60" s="68" t="s">
        <v>2628</v>
      </c>
      <c r="G60" s="68"/>
      <c r="H60" s="68"/>
      <c r="I60" s="84"/>
      <c r="J60" s="84"/>
      <c r="K60" s="70" t="s">
        <v>4591</v>
      </c>
      <c r="L60" s="68" t="s">
        <v>4592</v>
      </c>
      <c r="M60" s="71"/>
      <c r="N60" s="71"/>
    </row>
    <row r="61" s="51" customFormat="1" ht="29" customHeight="1" spans="1:14">
      <c r="A61" s="82">
        <v>36</v>
      </c>
      <c r="B61" s="70" t="s">
        <v>2633</v>
      </c>
      <c r="C61" s="89"/>
      <c r="D61" s="68"/>
      <c r="E61" s="83" t="s">
        <v>19</v>
      </c>
      <c r="F61" s="87"/>
      <c r="G61" s="68"/>
      <c r="H61" s="68"/>
      <c r="I61" s="84"/>
      <c r="J61" s="84"/>
      <c r="K61" s="70"/>
      <c r="L61" s="68"/>
      <c r="M61" s="71"/>
      <c r="N61" s="71"/>
    </row>
    <row r="62" s="51" customFormat="1" ht="59" customHeight="1" spans="1:14">
      <c r="A62" s="82">
        <v>37</v>
      </c>
      <c r="B62" s="70" t="s">
        <v>2639</v>
      </c>
      <c r="C62" s="89"/>
      <c r="D62" s="68"/>
      <c r="E62" s="83" t="s">
        <v>19</v>
      </c>
      <c r="F62" s="68" t="s">
        <v>2642</v>
      </c>
      <c r="G62" s="68"/>
      <c r="H62" s="68"/>
      <c r="I62" s="84"/>
      <c r="J62" s="84"/>
      <c r="K62" s="70"/>
      <c r="L62" s="68"/>
      <c r="M62" s="71"/>
      <c r="N62" s="71"/>
    </row>
    <row r="63" s="51" customFormat="1" ht="212" customHeight="1" spans="1:14">
      <c r="A63" s="82">
        <v>38</v>
      </c>
      <c r="B63" s="70" t="s">
        <v>2647</v>
      </c>
      <c r="C63" s="86"/>
      <c r="D63" s="68"/>
      <c r="E63" s="83" t="s">
        <v>19</v>
      </c>
      <c r="F63" s="86"/>
      <c r="G63" s="68" t="s">
        <v>4593</v>
      </c>
      <c r="H63" s="68" t="s">
        <v>4594</v>
      </c>
      <c r="I63" s="84"/>
      <c r="J63" s="84"/>
      <c r="K63" s="70" t="s">
        <v>4595</v>
      </c>
      <c r="L63" s="68" t="s">
        <v>4596</v>
      </c>
      <c r="M63" s="71"/>
      <c r="N63" s="71"/>
    </row>
    <row r="64" s="51" customFormat="1" ht="230" customHeight="1" spans="1:14">
      <c r="A64" s="80">
        <v>39</v>
      </c>
      <c r="B64" s="93" t="s">
        <v>2654</v>
      </c>
      <c r="C64" s="93"/>
      <c r="D64" s="93"/>
      <c r="E64" s="94" t="s">
        <v>19</v>
      </c>
      <c r="F64" s="93"/>
      <c r="G64" s="68" t="s">
        <v>4597</v>
      </c>
      <c r="H64" s="68" t="s">
        <v>4598</v>
      </c>
      <c r="I64" s="84"/>
      <c r="J64" s="84"/>
      <c r="K64" s="70" t="s">
        <v>4599</v>
      </c>
      <c r="L64" s="68" t="s">
        <v>4600</v>
      </c>
      <c r="M64" s="48"/>
      <c r="N64" s="48"/>
    </row>
    <row r="65" s="51" customFormat="1" ht="259" customHeight="1" spans="1:14">
      <c r="A65" s="88"/>
      <c r="B65" s="95"/>
      <c r="C65" s="95"/>
      <c r="D65" s="95"/>
      <c r="E65" s="96"/>
      <c r="F65" s="95"/>
      <c r="G65" s="68"/>
      <c r="H65" s="68"/>
      <c r="I65" s="84"/>
      <c r="J65" s="84"/>
      <c r="K65" s="70"/>
      <c r="L65" s="68"/>
      <c r="M65" s="48"/>
      <c r="N65" s="48"/>
    </row>
    <row r="66" s="51" customFormat="1" ht="153" customHeight="1" spans="1:14">
      <c r="A66" s="81"/>
      <c r="B66" s="97"/>
      <c r="C66" s="97"/>
      <c r="D66" s="97"/>
      <c r="E66" s="98"/>
      <c r="F66" s="97"/>
      <c r="G66" s="68"/>
      <c r="H66" s="68"/>
      <c r="I66" s="84"/>
      <c r="J66" s="84"/>
      <c r="K66" s="70"/>
      <c r="L66" s="68"/>
      <c r="M66" s="48"/>
      <c r="N66" s="48"/>
    </row>
    <row r="67" s="51" customFormat="1" spans="1:14">
      <c r="A67" s="80">
        <v>40</v>
      </c>
      <c r="B67" s="93" t="s">
        <v>2662</v>
      </c>
      <c r="C67" s="93"/>
      <c r="D67" s="93"/>
      <c r="E67" s="94" t="s">
        <v>19</v>
      </c>
      <c r="F67" s="93" t="s">
        <v>4601</v>
      </c>
      <c r="G67" s="68" t="s">
        <v>4602</v>
      </c>
      <c r="H67" s="68" t="s">
        <v>4603</v>
      </c>
      <c r="I67" s="99"/>
      <c r="J67" s="84"/>
      <c r="K67" s="70" t="s">
        <v>4604</v>
      </c>
      <c r="L67" s="68" t="s">
        <v>4605</v>
      </c>
      <c r="M67" s="48"/>
      <c r="N67" s="48"/>
    </row>
    <row r="68" s="51" customFormat="1" ht="409" customHeight="1" spans="1:14">
      <c r="A68" s="88"/>
      <c r="B68" s="95"/>
      <c r="C68" s="95"/>
      <c r="D68" s="95"/>
      <c r="E68" s="96"/>
      <c r="F68" s="95"/>
      <c r="G68" s="68"/>
      <c r="H68" s="68"/>
      <c r="I68" s="100"/>
      <c r="J68" s="84"/>
      <c r="K68" s="70"/>
      <c r="L68" s="68"/>
      <c r="M68" s="48"/>
      <c r="N68" s="48"/>
    </row>
    <row r="69" s="51" customFormat="1" ht="322" customHeight="1" spans="1:14">
      <c r="A69" s="81"/>
      <c r="B69" s="97"/>
      <c r="C69" s="97"/>
      <c r="D69" s="97"/>
      <c r="E69" s="98"/>
      <c r="F69" s="97"/>
      <c r="G69" s="68"/>
      <c r="H69" s="68"/>
      <c r="I69" s="101"/>
      <c r="J69" s="84"/>
      <c r="K69" s="70"/>
      <c r="L69" s="68"/>
      <c r="M69" s="48"/>
      <c r="N69" s="48"/>
    </row>
    <row r="70" s="51" customFormat="1" ht="97" customHeight="1" spans="1:14">
      <c r="A70" s="82">
        <v>41</v>
      </c>
      <c r="B70" s="70" t="s">
        <v>2669</v>
      </c>
      <c r="C70" s="89"/>
      <c r="D70" s="68"/>
      <c r="E70" s="83" t="s">
        <v>19</v>
      </c>
      <c r="F70" s="68"/>
      <c r="G70" s="68" t="s">
        <v>4606</v>
      </c>
      <c r="H70" s="68" t="s">
        <v>4607</v>
      </c>
      <c r="I70" s="84"/>
      <c r="J70" s="84"/>
      <c r="K70" s="70" t="s">
        <v>4608</v>
      </c>
      <c r="L70" s="68" t="s">
        <v>4609</v>
      </c>
      <c r="M70" s="71"/>
      <c r="N70" s="71"/>
    </row>
    <row r="71" s="51" customFormat="1" ht="200" customHeight="1" spans="1:14">
      <c r="A71" s="82">
        <v>42</v>
      </c>
      <c r="B71" s="70" t="s">
        <v>2675</v>
      </c>
      <c r="C71" s="89"/>
      <c r="D71" s="68"/>
      <c r="E71" s="83" t="s">
        <v>19</v>
      </c>
      <c r="F71" s="68" t="s">
        <v>2677</v>
      </c>
      <c r="G71" s="68" t="s">
        <v>4610</v>
      </c>
      <c r="H71" s="68" t="s">
        <v>4611</v>
      </c>
      <c r="I71" s="84"/>
      <c r="J71" s="84"/>
      <c r="K71" s="70" t="s">
        <v>4612</v>
      </c>
      <c r="L71" s="68" t="s">
        <v>4613</v>
      </c>
      <c r="M71" s="71"/>
      <c r="N71" s="71"/>
    </row>
    <row r="72" s="51" customFormat="1" ht="141" customHeight="1" spans="1:14">
      <c r="A72" s="82">
        <v>43</v>
      </c>
      <c r="B72" s="70" t="s">
        <v>2682</v>
      </c>
      <c r="C72" s="91"/>
      <c r="D72" s="92"/>
      <c r="E72" s="83" t="s">
        <v>19</v>
      </c>
      <c r="F72" s="68" t="s">
        <v>2685</v>
      </c>
      <c r="G72" s="68" t="s">
        <v>4614</v>
      </c>
      <c r="H72" s="68" t="s">
        <v>4615</v>
      </c>
      <c r="I72" s="84"/>
      <c r="J72" s="84"/>
      <c r="K72" s="70" t="s">
        <v>4616</v>
      </c>
      <c r="L72" s="68" t="s">
        <v>4617</v>
      </c>
      <c r="M72" s="71"/>
      <c r="N72" s="71"/>
    </row>
    <row r="73" s="51" customFormat="1" ht="72" customHeight="1" spans="1:14">
      <c r="A73" s="82">
        <v>44</v>
      </c>
      <c r="B73" s="70" t="s">
        <v>2690</v>
      </c>
      <c r="C73" s="86"/>
      <c r="D73" s="68"/>
      <c r="E73" s="83" t="s">
        <v>19</v>
      </c>
      <c r="F73" s="68" t="s">
        <v>2693</v>
      </c>
      <c r="G73" s="68" t="s">
        <v>4618</v>
      </c>
      <c r="H73" s="68" t="s">
        <v>4619</v>
      </c>
      <c r="I73" s="84"/>
      <c r="J73" s="84"/>
      <c r="K73" s="70" t="s">
        <v>4620</v>
      </c>
      <c r="L73" s="68" t="s">
        <v>4621</v>
      </c>
      <c r="M73" s="71"/>
      <c r="N73" s="71"/>
    </row>
    <row r="74" s="51" customFormat="1" ht="54" customHeight="1" spans="1:14">
      <c r="A74" s="82">
        <v>45</v>
      </c>
      <c r="B74" s="70" t="s">
        <v>2698</v>
      </c>
      <c r="C74" s="68"/>
      <c r="D74" s="68"/>
      <c r="E74" s="83" t="s">
        <v>19</v>
      </c>
      <c r="F74" s="68" t="s">
        <v>2701</v>
      </c>
      <c r="G74" s="68" t="s">
        <v>4622</v>
      </c>
      <c r="H74" s="68" t="s">
        <v>4623</v>
      </c>
      <c r="I74" s="84"/>
      <c r="J74" s="84"/>
      <c r="K74" s="70"/>
      <c r="L74" s="68"/>
      <c r="M74" s="71"/>
      <c r="N74" s="71"/>
    </row>
    <row r="75" s="51" customFormat="1" ht="262" customHeight="1" spans="1:14">
      <c r="A75" s="80">
        <v>46</v>
      </c>
      <c r="B75" s="70" t="s">
        <v>2706</v>
      </c>
      <c r="C75" s="89"/>
      <c r="D75" s="68"/>
      <c r="E75" s="83" t="s">
        <v>19</v>
      </c>
      <c r="F75" s="102"/>
      <c r="G75" s="68"/>
      <c r="H75" s="68"/>
      <c r="I75" s="84"/>
      <c r="J75" s="84"/>
      <c r="K75" s="70" t="s">
        <v>4624</v>
      </c>
      <c r="L75" s="68" t="s">
        <v>4625</v>
      </c>
      <c r="M75" s="71"/>
      <c r="N75" s="71"/>
    </row>
    <row r="76" s="51" customFormat="1" ht="71.25" spans="1:14">
      <c r="A76" s="81"/>
      <c r="B76" s="70"/>
      <c r="C76" s="68"/>
      <c r="D76" s="68" t="s">
        <v>2709</v>
      </c>
      <c r="E76" s="83" t="s">
        <v>19</v>
      </c>
      <c r="F76" s="92"/>
      <c r="G76" s="68" t="s">
        <v>4626</v>
      </c>
      <c r="H76" s="68" t="s">
        <v>4627</v>
      </c>
      <c r="I76" s="84"/>
      <c r="J76" s="84"/>
      <c r="K76" s="70"/>
      <c r="L76" s="68"/>
      <c r="M76" s="71"/>
      <c r="N76" s="71"/>
    </row>
    <row r="77" s="51" customFormat="1" spans="1:14">
      <c r="A77" s="80">
        <v>47</v>
      </c>
      <c r="B77" s="70" t="s">
        <v>2716</v>
      </c>
      <c r="C77" s="68"/>
      <c r="D77" s="68"/>
      <c r="E77" s="70" t="s">
        <v>2720</v>
      </c>
      <c r="F77" s="92"/>
      <c r="G77" s="79" t="s">
        <v>4628</v>
      </c>
      <c r="H77" s="79" t="s">
        <v>4629</v>
      </c>
      <c r="I77" s="84"/>
      <c r="J77" s="84"/>
      <c r="K77" s="70" t="s">
        <v>4630</v>
      </c>
      <c r="L77" s="68" t="s">
        <v>4631</v>
      </c>
      <c r="M77" s="71"/>
      <c r="N77" s="71"/>
    </row>
    <row r="78" s="51" customFormat="1" spans="1:14">
      <c r="A78" s="88"/>
      <c r="B78" s="70"/>
      <c r="C78" s="68"/>
      <c r="D78" s="68" t="s">
        <v>4632</v>
      </c>
      <c r="E78" s="70" t="s">
        <v>2720</v>
      </c>
      <c r="F78" s="92"/>
      <c r="G78" s="68"/>
      <c r="H78" s="68"/>
      <c r="I78" s="84"/>
      <c r="J78" s="84"/>
      <c r="K78" s="70"/>
      <c r="L78" s="68"/>
      <c r="M78" s="71"/>
      <c r="N78" s="71"/>
    </row>
    <row r="79" s="51" customFormat="1" spans="1:14">
      <c r="A79" s="81"/>
      <c r="B79" s="70"/>
      <c r="C79" s="68"/>
      <c r="D79" s="68" t="s">
        <v>4633</v>
      </c>
      <c r="E79" s="70" t="s">
        <v>2720</v>
      </c>
      <c r="F79" s="92"/>
      <c r="G79" s="68"/>
      <c r="H79" s="68"/>
      <c r="I79" s="84"/>
      <c r="J79" s="84"/>
      <c r="K79" s="70" t="s">
        <v>4634</v>
      </c>
      <c r="L79" s="68" t="s">
        <v>4635</v>
      </c>
      <c r="M79" s="71"/>
      <c r="N79" s="71"/>
    </row>
    <row r="80" s="51" customFormat="1" ht="43" customHeight="1" spans="1:14">
      <c r="A80" s="82">
        <v>48</v>
      </c>
      <c r="B80" s="70" t="s">
        <v>2731</v>
      </c>
      <c r="C80" s="91"/>
      <c r="D80" s="92"/>
      <c r="E80" s="83" t="s">
        <v>19</v>
      </c>
      <c r="F80" s="68"/>
      <c r="G80" s="68" t="s">
        <v>4636</v>
      </c>
      <c r="H80" s="68" t="s">
        <v>4637</v>
      </c>
      <c r="I80" s="84"/>
      <c r="J80" s="84"/>
      <c r="K80" s="70" t="s">
        <v>4638</v>
      </c>
      <c r="L80" s="68" t="s">
        <v>4639</v>
      </c>
      <c r="M80" s="71"/>
      <c r="N80" s="71"/>
    </row>
    <row r="81" s="51" customFormat="1" ht="53" customHeight="1" spans="1:14">
      <c r="A81" s="80">
        <v>49</v>
      </c>
      <c r="B81" s="70" t="s">
        <v>2738</v>
      </c>
      <c r="C81" s="86"/>
      <c r="D81" s="68"/>
      <c r="E81" s="70" t="s">
        <v>19</v>
      </c>
      <c r="F81" s="68" t="s">
        <v>4640</v>
      </c>
      <c r="G81" s="68" t="s">
        <v>4641</v>
      </c>
      <c r="H81" s="68" t="s">
        <v>4642</v>
      </c>
      <c r="I81" s="84"/>
      <c r="J81" s="84"/>
      <c r="K81" s="70" t="s">
        <v>4643</v>
      </c>
      <c r="L81" s="68" t="s">
        <v>4644</v>
      </c>
      <c r="M81" s="71"/>
      <c r="N81" s="71"/>
    </row>
    <row r="82" s="51" customFormat="1" ht="24" customHeight="1" spans="1:14">
      <c r="A82" s="88"/>
      <c r="B82" s="70"/>
      <c r="C82" s="86" t="s">
        <v>4645</v>
      </c>
      <c r="D82" s="68"/>
      <c r="E82" s="70" t="s">
        <v>19</v>
      </c>
      <c r="F82" s="86"/>
      <c r="G82" s="79" t="s">
        <v>4646</v>
      </c>
      <c r="H82" s="79" t="s">
        <v>4647</v>
      </c>
      <c r="I82" s="84"/>
      <c r="J82" s="84"/>
      <c r="K82" s="70"/>
      <c r="L82" s="68"/>
      <c r="M82" s="71"/>
      <c r="N82" s="71"/>
    </row>
    <row r="83" s="51" customFormat="1" spans="1:14">
      <c r="A83" s="81"/>
      <c r="B83" s="70"/>
      <c r="C83" s="86" t="s">
        <v>4648</v>
      </c>
      <c r="D83" s="68"/>
      <c r="E83" s="70" t="s">
        <v>19</v>
      </c>
      <c r="F83" s="86"/>
      <c r="G83" s="68"/>
      <c r="H83" s="68"/>
      <c r="I83" s="84"/>
      <c r="J83" s="84"/>
      <c r="K83" s="70"/>
      <c r="L83" s="68"/>
      <c r="M83" s="71"/>
      <c r="N83" s="71"/>
    </row>
    <row r="84" s="51" customFormat="1" ht="28.5" spans="1:14">
      <c r="A84" s="80">
        <v>50</v>
      </c>
      <c r="B84" s="70" t="s">
        <v>2753</v>
      </c>
      <c r="C84" s="86"/>
      <c r="D84" s="68"/>
      <c r="E84" s="70" t="s">
        <v>19</v>
      </c>
      <c r="F84" s="68" t="s">
        <v>4649</v>
      </c>
      <c r="G84" s="79" t="s">
        <v>4650</v>
      </c>
      <c r="H84" s="79" t="s">
        <v>4651</v>
      </c>
      <c r="I84" s="84"/>
      <c r="J84" s="84"/>
      <c r="K84" s="70" t="s">
        <v>4652</v>
      </c>
      <c r="L84" s="68" t="s">
        <v>4653</v>
      </c>
      <c r="M84" s="71"/>
      <c r="N84" s="71"/>
    </row>
    <row r="85" s="51" customFormat="1" ht="28.5" spans="1:14">
      <c r="A85" s="81"/>
      <c r="B85" s="70"/>
      <c r="C85" s="86" t="s">
        <v>4654</v>
      </c>
      <c r="D85" s="68"/>
      <c r="E85" s="70" t="s">
        <v>19</v>
      </c>
      <c r="F85" s="86"/>
      <c r="G85" s="68"/>
      <c r="H85" s="68"/>
      <c r="I85" s="84"/>
      <c r="J85" s="84"/>
      <c r="K85" s="70"/>
      <c r="L85" s="68"/>
      <c r="M85" s="71"/>
      <c r="N85" s="71"/>
    </row>
    <row r="86" s="51" customFormat="1" ht="117" customHeight="1" spans="1:14">
      <c r="A86" s="82">
        <v>51</v>
      </c>
      <c r="B86" s="70" t="s">
        <v>2764</v>
      </c>
      <c r="C86" s="86"/>
      <c r="D86" s="68"/>
      <c r="E86" s="70" t="s">
        <v>19</v>
      </c>
      <c r="F86" s="86"/>
      <c r="G86" s="79" t="s">
        <v>4655</v>
      </c>
      <c r="H86" s="79" t="s">
        <v>4656</v>
      </c>
      <c r="I86" s="84"/>
      <c r="J86" s="84"/>
      <c r="K86" s="70" t="s">
        <v>4657</v>
      </c>
      <c r="L86" s="68" t="s">
        <v>4658</v>
      </c>
      <c r="M86" s="71"/>
      <c r="N86" s="71"/>
    </row>
    <row r="87" s="51" customFormat="1" ht="28" customHeight="1" spans="1:14">
      <c r="A87" s="82">
        <v>52</v>
      </c>
      <c r="B87" s="70" t="s">
        <v>2771</v>
      </c>
      <c r="C87" s="68"/>
      <c r="D87" s="90"/>
      <c r="E87" s="83" t="s">
        <v>19</v>
      </c>
      <c r="F87" s="87"/>
      <c r="G87" s="68"/>
      <c r="H87" s="68"/>
      <c r="I87" s="84"/>
      <c r="J87" s="84"/>
      <c r="K87" s="70"/>
      <c r="L87" s="68"/>
      <c r="M87" s="71"/>
      <c r="N87" s="71"/>
    </row>
    <row r="88" s="51" customFormat="1" ht="128" customHeight="1" spans="1:14">
      <c r="A88" s="80">
        <v>53</v>
      </c>
      <c r="B88" s="70" t="s">
        <v>2777</v>
      </c>
      <c r="C88" s="86"/>
      <c r="D88" s="68"/>
      <c r="E88" s="83" t="s">
        <v>19</v>
      </c>
      <c r="F88" s="68" t="s">
        <v>2781</v>
      </c>
      <c r="G88" s="68" t="s">
        <v>4659</v>
      </c>
      <c r="H88" s="68" t="s">
        <v>4660</v>
      </c>
      <c r="I88" s="84"/>
      <c r="J88" s="84"/>
      <c r="K88" s="70" t="s">
        <v>4661</v>
      </c>
      <c r="L88" s="68" t="s">
        <v>4662</v>
      </c>
      <c r="M88" s="71"/>
      <c r="N88" s="71"/>
    </row>
    <row r="89" s="51" customFormat="1" spans="1:14">
      <c r="A89" s="81"/>
      <c r="B89" s="70"/>
      <c r="C89" s="86"/>
      <c r="D89" s="68" t="s">
        <v>4663</v>
      </c>
      <c r="E89" s="83" t="s">
        <v>19</v>
      </c>
      <c r="F89" s="86"/>
      <c r="G89" s="68"/>
      <c r="H89" s="68"/>
      <c r="I89" s="84"/>
      <c r="J89" s="84"/>
      <c r="K89" s="70"/>
      <c r="L89" s="68"/>
      <c r="M89" s="71"/>
      <c r="N89" s="71"/>
    </row>
    <row r="90" s="51" customFormat="1" spans="1:14">
      <c r="A90" s="82">
        <v>54</v>
      </c>
      <c r="B90" s="70" t="s">
        <v>2788</v>
      </c>
      <c r="C90" s="68"/>
      <c r="D90" s="68"/>
      <c r="E90" s="83" t="s">
        <v>19</v>
      </c>
      <c r="F90" s="92"/>
      <c r="G90" s="68"/>
      <c r="H90" s="68"/>
      <c r="I90" s="84"/>
      <c r="J90" s="84"/>
      <c r="K90" s="70" t="s">
        <v>4664</v>
      </c>
      <c r="L90" s="68" t="s">
        <v>4665</v>
      </c>
      <c r="M90" s="71"/>
      <c r="N90" s="71"/>
    </row>
    <row r="91" s="51" customFormat="1" ht="28.5" spans="1:14">
      <c r="A91" s="82">
        <v>55</v>
      </c>
      <c r="B91" s="70" t="s">
        <v>2794</v>
      </c>
      <c r="C91" s="86"/>
      <c r="D91" s="68"/>
      <c r="E91" s="70" t="s">
        <v>19</v>
      </c>
      <c r="F91" s="68" t="s">
        <v>2797</v>
      </c>
      <c r="G91" s="68"/>
      <c r="H91" s="68"/>
      <c r="I91" s="84"/>
      <c r="J91" s="84"/>
      <c r="K91" s="70" t="s">
        <v>4666</v>
      </c>
      <c r="L91" s="68" t="s">
        <v>4667</v>
      </c>
      <c r="M91" s="71"/>
      <c r="N91" s="71"/>
    </row>
    <row r="92" s="51" customFormat="1" ht="32" customHeight="1" spans="1:14">
      <c r="A92" s="82">
        <v>56</v>
      </c>
      <c r="B92" s="70" t="s">
        <v>2802</v>
      </c>
      <c r="C92" s="68"/>
      <c r="D92" s="68"/>
      <c r="E92" s="70" t="s">
        <v>19</v>
      </c>
      <c r="F92" s="86"/>
      <c r="G92" s="68"/>
      <c r="H92" s="68"/>
      <c r="I92" s="84"/>
      <c r="J92" s="84"/>
      <c r="K92" s="70"/>
      <c r="L92" s="68"/>
      <c r="M92" s="71"/>
      <c r="N92" s="71"/>
    </row>
    <row r="93" s="51" customFormat="1" ht="32" customHeight="1" spans="1:14">
      <c r="A93" s="82">
        <v>57</v>
      </c>
      <c r="B93" s="70" t="s">
        <v>2808</v>
      </c>
      <c r="C93" s="68"/>
      <c r="D93" s="68"/>
      <c r="E93" s="70" t="s">
        <v>19</v>
      </c>
      <c r="F93" s="92"/>
      <c r="G93" s="68"/>
      <c r="H93" s="68"/>
      <c r="I93" s="84"/>
      <c r="J93" s="84"/>
      <c r="K93" s="70" t="s">
        <v>4668</v>
      </c>
      <c r="L93" s="68" t="s">
        <v>4669</v>
      </c>
      <c r="M93" s="71"/>
      <c r="N93" s="71"/>
    </row>
    <row r="94" s="51" customFormat="1" ht="46" customHeight="1" spans="1:14">
      <c r="A94" s="82">
        <v>58</v>
      </c>
      <c r="B94" s="70" t="s">
        <v>2813</v>
      </c>
      <c r="C94" s="68"/>
      <c r="D94" s="68"/>
      <c r="E94" s="83" t="s">
        <v>19</v>
      </c>
      <c r="F94" s="92"/>
      <c r="G94" s="68"/>
      <c r="H94" s="68"/>
      <c r="I94" s="84"/>
      <c r="J94" s="84"/>
      <c r="K94" s="70" t="s">
        <v>4670</v>
      </c>
      <c r="L94" s="68" t="s">
        <v>4671</v>
      </c>
      <c r="M94" s="71"/>
      <c r="N94" s="71"/>
    </row>
    <row r="95" s="51" customFormat="1" spans="1:14">
      <c r="A95" s="82">
        <v>59</v>
      </c>
      <c r="B95" s="70" t="s">
        <v>2820</v>
      </c>
      <c r="C95" s="68"/>
      <c r="D95" s="68"/>
      <c r="E95" s="83" t="s">
        <v>19</v>
      </c>
      <c r="F95" s="92"/>
      <c r="G95" s="68"/>
      <c r="H95" s="68"/>
      <c r="I95" s="84"/>
      <c r="J95" s="84"/>
      <c r="K95" s="70" t="s">
        <v>4672</v>
      </c>
      <c r="L95" s="68" t="s">
        <v>4673</v>
      </c>
      <c r="M95" s="71"/>
      <c r="N95" s="71"/>
    </row>
    <row r="96" s="51" customFormat="1" ht="69" customHeight="1" spans="1:14">
      <c r="A96" s="82">
        <v>60</v>
      </c>
      <c r="B96" s="70" t="s">
        <v>2827</v>
      </c>
      <c r="C96" s="91"/>
      <c r="D96" s="92"/>
      <c r="E96" s="83" t="s">
        <v>19</v>
      </c>
      <c r="F96" s="68"/>
      <c r="G96" s="68" t="s">
        <v>4674</v>
      </c>
      <c r="H96" s="68" t="s">
        <v>4675</v>
      </c>
      <c r="I96" s="84"/>
      <c r="J96" s="84"/>
      <c r="K96" s="70" t="s">
        <v>4676</v>
      </c>
      <c r="L96" s="68" t="s">
        <v>4677</v>
      </c>
      <c r="M96" s="71"/>
      <c r="N96" s="71"/>
    </row>
    <row r="97" s="51" customFormat="1" ht="94" customHeight="1" spans="1:14">
      <c r="A97" s="82">
        <v>61</v>
      </c>
      <c r="B97" s="70" t="s">
        <v>2834</v>
      </c>
      <c r="C97" s="91"/>
      <c r="D97" s="92"/>
      <c r="E97" s="83" t="s">
        <v>19</v>
      </c>
      <c r="F97" s="103" t="s">
        <v>2836</v>
      </c>
      <c r="G97" s="68" t="s">
        <v>4678</v>
      </c>
      <c r="H97" s="68" t="s">
        <v>4679</v>
      </c>
      <c r="I97" s="84"/>
      <c r="J97" s="84"/>
      <c r="K97" s="70" t="s">
        <v>4680</v>
      </c>
      <c r="L97" s="68" t="s">
        <v>4681</v>
      </c>
      <c r="M97" s="71"/>
      <c r="N97" s="71"/>
    </row>
    <row r="98" s="51" customFormat="1" ht="73" customHeight="1" spans="1:14">
      <c r="A98" s="82">
        <v>62</v>
      </c>
      <c r="B98" s="70" t="s">
        <v>2841</v>
      </c>
      <c r="C98" s="68"/>
      <c r="D98" s="68"/>
      <c r="E98" s="83" t="s">
        <v>19</v>
      </c>
      <c r="F98" s="92"/>
      <c r="G98" s="68" t="s">
        <v>4682</v>
      </c>
      <c r="H98" s="68" t="s">
        <v>4683</v>
      </c>
      <c r="I98" s="84"/>
      <c r="J98" s="84"/>
      <c r="K98" s="70" t="s">
        <v>4684</v>
      </c>
      <c r="L98" s="68" t="s">
        <v>4685</v>
      </c>
      <c r="M98" s="71"/>
      <c r="N98" s="71"/>
    </row>
    <row r="99" s="51" customFormat="1" ht="95" customHeight="1" spans="1:14">
      <c r="A99" s="82">
        <v>63</v>
      </c>
      <c r="B99" s="70" t="s">
        <v>2847</v>
      </c>
      <c r="C99" s="68"/>
      <c r="D99" s="68"/>
      <c r="E99" s="83" t="s">
        <v>19</v>
      </c>
      <c r="F99" s="103" t="s">
        <v>2849</v>
      </c>
      <c r="G99" s="68" t="s">
        <v>4686</v>
      </c>
      <c r="H99" s="68" t="s">
        <v>4687</v>
      </c>
      <c r="I99" s="84"/>
      <c r="J99" s="84"/>
      <c r="K99" s="70" t="s">
        <v>4688</v>
      </c>
      <c r="L99" s="68" t="s">
        <v>4689</v>
      </c>
      <c r="M99" s="71"/>
      <c r="N99" s="71"/>
    </row>
    <row r="100" s="51" customFormat="1" ht="57" customHeight="1" spans="1:14">
      <c r="A100" s="82">
        <v>64</v>
      </c>
      <c r="B100" s="70" t="s">
        <v>2854</v>
      </c>
      <c r="C100" s="86"/>
      <c r="D100" s="68"/>
      <c r="E100" s="70" t="s">
        <v>19</v>
      </c>
      <c r="F100" s="86"/>
      <c r="G100" s="79" t="s">
        <v>4690</v>
      </c>
      <c r="H100" s="79" t="s">
        <v>4691</v>
      </c>
      <c r="I100" s="84"/>
      <c r="J100" s="84"/>
      <c r="K100" s="70" t="s">
        <v>4692</v>
      </c>
      <c r="L100" s="68" t="s">
        <v>4693</v>
      </c>
      <c r="M100" s="71"/>
      <c r="N100" s="71"/>
    </row>
    <row r="101" s="51" customFormat="1" ht="50" customHeight="1" spans="1:14">
      <c r="A101" s="82">
        <v>65</v>
      </c>
      <c r="B101" s="70" t="s">
        <v>2861</v>
      </c>
      <c r="C101" s="86"/>
      <c r="D101" s="68"/>
      <c r="E101" s="70" t="s">
        <v>19</v>
      </c>
      <c r="F101" s="86"/>
      <c r="G101" s="79" t="s">
        <v>4690</v>
      </c>
      <c r="H101" s="79" t="s">
        <v>4691</v>
      </c>
      <c r="I101" s="84"/>
      <c r="J101" s="84"/>
      <c r="K101" s="70" t="s">
        <v>4694</v>
      </c>
      <c r="L101" s="68" t="s">
        <v>4695</v>
      </c>
      <c r="M101" s="71"/>
      <c r="N101" s="71"/>
    </row>
    <row r="102" s="51" customFormat="1" ht="21" customHeight="1" spans="1:14">
      <c r="A102" s="82">
        <v>66</v>
      </c>
      <c r="B102" s="70" t="s">
        <v>2868</v>
      </c>
      <c r="C102" s="86"/>
      <c r="D102" s="68"/>
      <c r="E102" s="70" t="s">
        <v>19</v>
      </c>
      <c r="F102" s="86"/>
      <c r="G102" s="68"/>
      <c r="H102" s="68"/>
      <c r="I102" s="84"/>
      <c r="J102" s="84"/>
      <c r="K102" s="70" t="s">
        <v>4696</v>
      </c>
      <c r="L102" s="68" t="s">
        <v>4697</v>
      </c>
      <c r="M102" s="71"/>
      <c r="N102" s="71"/>
    </row>
    <row r="103" s="51" customFormat="1" ht="70" customHeight="1" spans="1:14">
      <c r="A103" s="82">
        <v>67</v>
      </c>
      <c r="B103" s="70" t="s">
        <v>2875</v>
      </c>
      <c r="C103" s="86"/>
      <c r="D103" s="68"/>
      <c r="E103" s="70" t="s">
        <v>19</v>
      </c>
      <c r="F103" s="86"/>
      <c r="G103" s="68" t="s">
        <v>4698</v>
      </c>
      <c r="H103" s="68" t="s">
        <v>4699</v>
      </c>
      <c r="I103" s="84"/>
      <c r="J103" s="84"/>
      <c r="K103" s="70" t="s">
        <v>4700</v>
      </c>
      <c r="L103" s="68" t="s">
        <v>4701</v>
      </c>
      <c r="M103" s="71"/>
      <c r="N103" s="71"/>
    </row>
    <row r="104" s="51" customFormat="1" ht="282" customHeight="1" spans="1:14">
      <c r="A104" s="80">
        <v>68</v>
      </c>
      <c r="B104" s="70" t="s">
        <v>2882</v>
      </c>
      <c r="C104" s="68"/>
      <c r="D104" s="68"/>
      <c r="E104" s="70" t="s">
        <v>19</v>
      </c>
      <c r="F104" s="86"/>
      <c r="G104" s="68" t="s">
        <v>4702</v>
      </c>
      <c r="H104" s="68" t="s">
        <v>4703</v>
      </c>
      <c r="I104" s="69"/>
      <c r="J104" s="69"/>
      <c r="K104" s="70" t="s">
        <v>4704</v>
      </c>
      <c r="L104" s="68" t="s">
        <v>4705</v>
      </c>
      <c r="M104" s="71"/>
      <c r="N104" s="71"/>
    </row>
    <row r="105" s="51" customFormat="1" ht="39" customHeight="1" spans="1:14">
      <c r="A105" s="81"/>
      <c r="B105" s="70"/>
      <c r="C105" s="70" t="s">
        <v>4706</v>
      </c>
      <c r="D105" s="70"/>
      <c r="E105" s="70" t="s">
        <v>19</v>
      </c>
      <c r="F105" s="70"/>
      <c r="G105" s="68" t="s">
        <v>4707</v>
      </c>
      <c r="H105" s="68" t="s">
        <v>4708</v>
      </c>
      <c r="I105" s="84"/>
      <c r="J105" s="84"/>
      <c r="K105" s="70" t="s">
        <v>4709</v>
      </c>
      <c r="L105" s="68" t="s">
        <v>4710</v>
      </c>
      <c r="M105" s="71"/>
      <c r="N105" s="71"/>
    </row>
    <row r="106" s="51" customFormat="1" ht="158" customHeight="1" spans="1:14">
      <c r="A106" s="82">
        <v>69</v>
      </c>
      <c r="B106" s="70" t="s">
        <v>2890</v>
      </c>
      <c r="C106" s="68"/>
      <c r="D106" s="68"/>
      <c r="E106" s="70" t="s">
        <v>19</v>
      </c>
      <c r="F106" s="68" t="s">
        <v>2893</v>
      </c>
      <c r="G106" s="68" t="s">
        <v>4711</v>
      </c>
      <c r="H106" s="68" t="s">
        <v>4712</v>
      </c>
      <c r="I106" s="84"/>
      <c r="J106" s="84"/>
      <c r="K106" s="70" t="s">
        <v>4713</v>
      </c>
      <c r="L106" s="68" t="s">
        <v>4714</v>
      </c>
      <c r="M106" s="71"/>
      <c r="N106" s="71"/>
    </row>
    <row r="107" s="51" customFormat="1" ht="116" customHeight="1" spans="1:14">
      <c r="A107" s="82">
        <v>70</v>
      </c>
      <c r="B107" s="70" t="s">
        <v>2898</v>
      </c>
      <c r="C107" s="68"/>
      <c r="D107" s="68"/>
      <c r="E107" s="70" t="s">
        <v>19</v>
      </c>
      <c r="F107" s="68" t="s">
        <v>2901</v>
      </c>
      <c r="G107" s="68"/>
      <c r="H107" s="68"/>
      <c r="I107" s="84"/>
      <c r="J107" s="84"/>
      <c r="K107" s="70" t="s">
        <v>4715</v>
      </c>
      <c r="L107" s="68" t="s">
        <v>4716</v>
      </c>
      <c r="M107" s="71"/>
      <c r="N107" s="71"/>
    </row>
    <row r="108" s="51" customFormat="1" ht="176" customHeight="1" spans="1:14">
      <c r="A108" s="82">
        <v>71</v>
      </c>
      <c r="B108" s="70" t="s">
        <v>2906</v>
      </c>
      <c r="C108" s="68"/>
      <c r="D108" s="68"/>
      <c r="E108" s="70" t="s">
        <v>19</v>
      </c>
      <c r="F108" s="68" t="s">
        <v>2908</v>
      </c>
      <c r="G108" s="68" t="s">
        <v>4717</v>
      </c>
      <c r="H108" s="68" t="s">
        <v>4718</v>
      </c>
      <c r="I108" s="84"/>
      <c r="J108" s="84"/>
      <c r="K108" s="70" t="s">
        <v>4719</v>
      </c>
      <c r="L108" s="68" t="s">
        <v>4720</v>
      </c>
      <c r="M108" s="71"/>
      <c r="N108" s="71"/>
    </row>
    <row r="109" s="51" customFormat="1" ht="88" customHeight="1" spans="1:14">
      <c r="A109" s="82">
        <v>72</v>
      </c>
      <c r="B109" s="70" t="s">
        <v>2913</v>
      </c>
      <c r="C109" s="68"/>
      <c r="D109" s="68"/>
      <c r="E109" s="70" t="s">
        <v>19</v>
      </c>
      <c r="F109" s="68" t="s">
        <v>2915</v>
      </c>
      <c r="G109" s="79" t="s">
        <v>4721</v>
      </c>
      <c r="H109" s="79" t="s">
        <v>4722</v>
      </c>
      <c r="I109" s="84"/>
      <c r="J109" s="84"/>
      <c r="K109" s="70" t="s">
        <v>4723</v>
      </c>
      <c r="L109" s="68" t="s">
        <v>4724</v>
      </c>
      <c r="M109" s="71"/>
      <c r="N109" s="71"/>
    </row>
    <row r="110" s="51" customFormat="1" ht="116" customHeight="1" spans="1:14">
      <c r="A110" s="82">
        <v>73</v>
      </c>
      <c r="B110" s="70" t="s">
        <v>2920</v>
      </c>
      <c r="C110" s="68"/>
      <c r="D110" s="68"/>
      <c r="E110" s="70" t="s">
        <v>19</v>
      </c>
      <c r="F110" s="68" t="s">
        <v>2923</v>
      </c>
      <c r="G110" s="68" t="s">
        <v>4725</v>
      </c>
      <c r="H110" s="68" t="s">
        <v>4726</v>
      </c>
      <c r="I110" s="84"/>
      <c r="J110" s="84"/>
      <c r="K110" s="70" t="s">
        <v>4727</v>
      </c>
      <c r="L110" s="68" t="s">
        <v>4728</v>
      </c>
      <c r="M110" s="71"/>
      <c r="N110" s="71"/>
    </row>
    <row r="111" s="51" customFormat="1" ht="167" customHeight="1" spans="1:14">
      <c r="A111" s="82">
        <v>74</v>
      </c>
      <c r="B111" s="70" t="s">
        <v>2928</v>
      </c>
      <c r="C111" s="68"/>
      <c r="D111" s="68"/>
      <c r="E111" s="70" t="s">
        <v>19</v>
      </c>
      <c r="F111" s="68" t="s">
        <v>2931</v>
      </c>
      <c r="G111" s="68"/>
      <c r="H111" s="68"/>
      <c r="I111" s="84"/>
      <c r="J111" s="84"/>
      <c r="K111" s="70" t="s">
        <v>4729</v>
      </c>
      <c r="L111" s="68" t="s">
        <v>4730</v>
      </c>
      <c r="M111" s="71"/>
      <c r="N111" s="71"/>
    </row>
    <row r="112" s="51" customFormat="1" ht="89" customHeight="1" spans="1:14">
      <c r="A112" s="82">
        <v>75</v>
      </c>
      <c r="B112" s="70" t="s">
        <v>2936</v>
      </c>
      <c r="C112" s="68"/>
      <c r="D112" s="68"/>
      <c r="E112" s="70" t="s">
        <v>19</v>
      </c>
      <c r="F112" s="68" t="s">
        <v>2938</v>
      </c>
      <c r="G112" s="68"/>
      <c r="H112" s="68"/>
      <c r="I112" s="84"/>
      <c r="J112" s="84"/>
      <c r="K112" s="70"/>
      <c r="L112" s="68"/>
      <c r="M112" s="71"/>
      <c r="N112" s="71"/>
    </row>
    <row r="113" s="51" customFormat="1" ht="145" customHeight="1" spans="1:14">
      <c r="A113" s="82">
        <v>76</v>
      </c>
      <c r="B113" s="70" t="s">
        <v>2943</v>
      </c>
      <c r="C113" s="68"/>
      <c r="D113" s="68"/>
      <c r="E113" s="70" t="s">
        <v>19</v>
      </c>
      <c r="F113" s="68" t="s">
        <v>2945</v>
      </c>
      <c r="G113" s="79" t="s">
        <v>4731</v>
      </c>
      <c r="H113" s="79" t="s">
        <v>4732</v>
      </c>
      <c r="I113" s="84"/>
      <c r="J113" s="84"/>
      <c r="K113" s="70" t="s">
        <v>4733</v>
      </c>
      <c r="L113" s="68" t="s">
        <v>4734</v>
      </c>
      <c r="M113" s="71"/>
      <c r="N113" s="71"/>
    </row>
    <row r="114" s="51" customFormat="1" ht="57" customHeight="1" spans="1:14">
      <c r="A114" s="82">
        <v>77</v>
      </c>
      <c r="B114" s="70" t="s">
        <v>2950</v>
      </c>
      <c r="C114" s="68"/>
      <c r="D114" s="68"/>
      <c r="E114" s="83" t="s">
        <v>4735</v>
      </c>
      <c r="F114" s="92"/>
      <c r="G114" s="68" t="s">
        <v>4736</v>
      </c>
      <c r="H114" s="68" t="s">
        <v>4737</v>
      </c>
      <c r="I114" s="84"/>
      <c r="J114" s="84"/>
      <c r="K114" s="70" t="s">
        <v>4738</v>
      </c>
      <c r="L114" s="68" t="s">
        <v>4739</v>
      </c>
      <c r="M114" s="71"/>
      <c r="N114" s="71"/>
    </row>
    <row r="115" s="51" customFormat="1" ht="114" spans="1:14">
      <c r="A115" s="82">
        <v>78</v>
      </c>
      <c r="B115" s="70" t="s">
        <v>2958</v>
      </c>
      <c r="C115" s="68"/>
      <c r="D115" s="68"/>
      <c r="E115" s="83" t="s">
        <v>4735</v>
      </c>
      <c r="F115" s="92"/>
      <c r="G115" s="68" t="s">
        <v>4740</v>
      </c>
      <c r="H115" s="68" t="s">
        <v>4741</v>
      </c>
      <c r="I115" s="84"/>
      <c r="J115" s="84"/>
      <c r="K115" s="70" t="s">
        <v>4742</v>
      </c>
      <c r="L115" s="68" t="s">
        <v>4743</v>
      </c>
      <c r="M115" s="71"/>
      <c r="N115" s="71"/>
    </row>
  </sheetData>
  <mergeCells count="72">
    <mergeCell ref="A2:N2"/>
    <mergeCell ref="G3:J3"/>
    <mergeCell ref="K3:N3"/>
    <mergeCell ref="G4:H4"/>
    <mergeCell ref="I4:J4"/>
    <mergeCell ref="K4:L4"/>
    <mergeCell ref="M4:N4"/>
    <mergeCell ref="A3:A5"/>
    <mergeCell ref="A7:A10"/>
    <mergeCell ref="A11:A14"/>
    <mergeCell ref="A15:A16"/>
    <mergeCell ref="A19:A20"/>
    <mergeCell ref="A21:A22"/>
    <mergeCell ref="A24:A25"/>
    <mergeCell ref="A31:A32"/>
    <mergeCell ref="A33:A34"/>
    <mergeCell ref="A35:A36"/>
    <mergeCell ref="A38:A39"/>
    <mergeCell ref="A40:A41"/>
    <mergeCell ref="A43:A44"/>
    <mergeCell ref="A50:A52"/>
    <mergeCell ref="A56:A58"/>
    <mergeCell ref="A64:A66"/>
    <mergeCell ref="A67:A69"/>
    <mergeCell ref="A75:A76"/>
    <mergeCell ref="A77:A79"/>
    <mergeCell ref="A81:A83"/>
    <mergeCell ref="A84:A85"/>
    <mergeCell ref="A88:A89"/>
    <mergeCell ref="A104:A105"/>
    <mergeCell ref="B3:B5"/>
    <mergeCell ref="B7:B10"/>
    <mergeCell ref="B11:B14"/>
    <mergeCell ref="B38:B39"/>
    <mergeCell ref="B50:B52"/>
    <mergeCell ref="B56:B58"/>
    <mergeCell ref="B64:B66"/>
    <mergeCell ref="B67:B69"/>
    <mergeCell ref="B75:B76"/>
    <mergeCell ref="B77:B79"/>
    <mergeCell ref="B81:B83"/>
    <mergeCell ref="B84:B85"/>
    <mergeCell ref="B88:B89"/>
    <mergeCell ref="B104:B105"/>
    <mergeCell ref="C3:C5"/>
    <mergeCell ref="C64:C66"/>
    <mergeCell ref="C67:C69"/>
    <mergeCell ref="D3:D5"/>
    <mergeCell ref="D64:D66"/>
    <mergeCell ref="D67:D69"/>
    <mergeCell ref="E3:E5"/>
    <mergeCell ref="E64:E66"/>
    <mergeCell ref="E67:E69"/>
    <mergeCell ref="F3:F5"/>
    <mergeCell ref="F64:F66"/>
    <mergeCell ref="F67:F69"/>
    <mergeCell ref="G64:G66"/>
    <mergeCell ref="G67:G69"/>
    <mergeCell ref="H64:H66"/>
    <mergeCell ref="H67:H69"/>
    <mergeCell ref="I64:I66"/>
    <mergeCell ref="I67:I69"/>
    <mergeCell ref="J64:J66"/>
    <mergeCell ref="J67:J69"/>
    <mergeCell ref="K64:K66"/>
    <mergeCell ref="K67:K69"/>
    <mergeCell ref="L64:L66"/>
    <mergeCell ref="L67:L69"/>
    <mergeCell ref="M64:M66"/>
    <mergeCell ref="M67:M69"/>
    <mergeCell ref="N64:N66"/>
    <mergeCell ref="N67:N69"/>
  </mergeCells>
  <printOptions horizontalCentered="1"/>
  <pageMargins left="0.751388888888889" right="0.751388888888889" top="1" bottom="1" header="0.5" footer="0.5"/>
  <pageSetup paperSize="8" scale="5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9"/>
  <sheetViews>
    <sheetView zoomScale="85" zoomScaleNormal="85" topLeftCell="D1" workbookViewId="0">
      <pane ySplit="4" topLeftCell="A699" activePane="bottomLeft" state="frozen"/>
      <selection/>
      <selection pane="bottomLeft" activeCell="C494" sqref="C494"/>
    </sheetView>
  </sheetViews>
  <sheetFormatPr defaultColWidth="8.89166666666667" defaultRowHeight="13.5"/>
  <cols>
    <col min="1" max="1" width="6.86666666666667" style="1" customWidth="1"/>
    <col min="2" max="2" width="10.3666666666667" style="1" customWidth="1"/>
    <col min="3" max="3" width="31.325" style="3" customWidth="1"/>
    <col min="4" max="4" width="53.675" style="1" customWidth="1"/>
    <col min="5" max="5" width="20.3333333333333" style="1" customWidth="1"/>
    <col min="6" max="6" width="8.89166666666667" style="1"/>
    <col min="7" max="7" width="34.1166666666667" style="1" customWidth="1"/>
    <col min="8" max="10" width="10.3666666666667" style="1" customWidth="1"/>
    <col min="11" max="11" width="8.89166666666667" style="1"/>
    <col min="12" max="16356" width="33.5583333333333" style="1"/>
    <col min="16357" max="16384" width="8.89166666666667" style="1"/>
  </cols>
  <sheetData>
    <row r="1" s="1" customFormat="1" ht="14.25" spans="1:10">
      <c r="A1" s="4" t="s">
        <v>4744</v>
      </c>
      <c r="B1" s="4"/>
      <c r="C1" s="4"/>
    </row>
    <row r="2" s="1" customFormat="1" ht="21" customHeight="1" spans="1:10">
      <c r="A2" s="5" t="s">
        <v>4745</v>
      </c>
      <c r="B2" s="5"/>
      <c r="C2" s="5"/>
      <c r="D2" s="5"/>
      <c r="E2" s="5"/>
      <c r="F2" s="5"/>
      <c r="G2" s="5"/>
      <c r="H2" s="5"/>
      <c r="I2" s="5"/>
      <c r="J2" s="5"/>
    </row>
    <row r="3" s="1" customFormat="1" ht="14.25" spans="1:10">
      <c r="A3" s="6" t="s">
        <v>2</v>
      </c>
      <c r="B3" s="6" t="s">
        <v>3</v>
      </c>
      <c r="C3" s="7" t="s">
        <v>4</v>
      </c>
      <c r="D3" s="6" t="s">
        <v>4746</v>
      </c>
      <c r="E3" s="6" t="s">
        <v>4747</v>
      </c>
      <c r="F3" s="6" t="s">
        <v>1631</v>
      </c>
      <c r="G3" s="6" t="s">
        <v>4748</v>
      </c>
      <c r="H3" s="6" t="s">
        <v>11</v>
      </c>
      <c r="I3" s="6"/>
      <c r="J3" s="6"/>
    </row>
    <row r="4" s="1" customFormat="1" ht="28.5" spans="1:10">
      <c r="A4" s="6"/>
      <c r="B4" s="6"/>
      <c r="C4" s="7"/>
      <c r="D4" s="6"/>
      <c r="E4" s="6"/>
      <c r="F4" s="6"/>
      <c r="G4" s="6"/>
      <c r="H4" s="6" t="s">
        <v>14</v>
      </c>
      <c r="I4" s="6" t="s">
        <v>13</v>
      </c>
      <c r="J4" s="6" t="s">
        <v>12</v>
      </c>
    </row>
    <row r="5" s="1" customFormat="1" ht="14.25" spans="1:10">
      <c r="A5" s="8" t="s">
        <v>4749</v>
      </c>
      <c r="B5" s="9"/>
      <c r="C5" s="9"/>
      <c r="D5" s="9"/>
      <c r="E5" s="9"/>
      <c r="F5" s="9"/>
      <c r="G5" s="9"/>
      <c r="H5" s="9"/>
      <c r="I5" s="9"/>
      <c r="J5" s="10"/>
    </row>
    <row r="6" s="2" customFormat="1" ht="14.25" spans="1:10">
      <c r="A6" s="11">
        <v>1</v>
      </c>
      <c r="B6" s="11" t="s">
        <v>4750</v>
      </c>
      <c r="C6" s="11" t="s">
        <v>4751</v>
      </c>
      <c r="D6" s="11" t="s">
        <v>4752</v>
      </c>
      <c r="E6" s="11"/>
      <c r="F6" s="11" t="s">
        <v>19</v>
      </c>
      <c r="G6" s="11" t="s">
        <v>4753</v>
      </c>
      <c r="H6" s="11">
        <v>20</v>
      </c>
      <c r="I6" s="11">
        <v>20</v>
      </c>
      <c r="J6" s="11">
        <v>20</v>
      </c>
    </row>
    <row r="7" s="2" customFormat="1" ht="14.25" spans="1:10">
      <c r="A7" s="11">
        <v>2</v>
      </c>
      <c r="B7" s="11" t="s">
        <v>4754</v>
      </c>
      <c r="C7" s="11" t="s">
        <v>4755</v>
      </c>
      <c r="D7" s="11"/>
      <c r="E7" s="11"/>
      <c r="F7" s="11" t="s">
        <v>4756</v>
      </c>
      <c r="G7" s="11"/>
      <c r="H7" s="11">
        <v>1200</v>
      </c>
      <c r="I7" s="11">
        <v>3000</v>
      </c>
      <c r="J7" s="11">
        <v>3000</v>
      </c>
    </row>
    <row r="8" s="2" customFormat="1" ht="78" customHeight="1" spans="1:10">
      <c r="A8" s="11">
        <v>3</v>
      </c>
      <c r="B8" s="11" t="s">
        <v>4757</v>
      </c>
      <c r="C8" s="11" t="s">
        <v>4758</v>
      </c>
      <c r="D8" s="11" t="s">
        <v>4759</v>
      </c>
      <c r="E8" s="11"/>
      <c r="F8" s="11" t="s">
        <v>4756</v>
      </c>
      <c r="G8" s="12" t="s">
        <v>4760</v>
      </c>
      <c r="H8" s="11">
        <v>650</v>
      </c>
      <c r="I8" s="11">
        <v>1300</v>
      </c>
      <c r="J8" s="11">
        <v>1300</v>
      </c>
    </row>
    <row r="9" s="2" customFormat="1" ht="14.25" spans="1:10">
      <c r="A9" s="11">
        <v>4</v>
      </c>
      <c r="B9" s="11" t="s">
        <v>4721</v>
      </c>
      <c r="C9" s="11" t="s">
        <v>4722</v>
      </c>
      <c r="D9" s="11"/>
      <c r="E9" s="11"/>
      <c r="F9" s="11" t="s">
        <v>4756</v>
      </c>
      <c r="G9" s="11"/>
      <c r="H9" s="11">
        <v>300</v>
      </c>
      <c r="I9" s="11">
        <v>800</v>
      </c>
      <c r="J9" s="11">
        <v>800</v>
      </c>
    </row>
    <row r="10" s="2" customFormat="1" ht="14.25" spans="1:10">
      <c r="A10" s="11">
        <v>5</v>
      </c>
      <c r="B10" s="11" t="s">
        <v>4761</v>
      </c>
      <c r="C10" s="11" t="s">
        <v>4762</v>
      </c>
      <c r="D10" s="11"/>
      <c r="E10" s="11"/>
      <c r="F10" s="11" t="s">
        <v>4756</v>
      </c>
      <c r="G10" s="11"/>
      <c r="H10" s="11">
        <v>1200</v>
      </c>
      <c r="I10" s="11">
        <v>3000</v>
      </c>
      <c r="J10" s="11">
        <v>3000</v>
      </c>
    </row>
    <row r="11" s="2" customFormat="1" ht="27" spans="1:10">
      <c r="A11" s="11">
        <v>6</v>
      </c>
      <c r="B11" s="11" t="s">
        <v>4763</v>
      </c>
      <c r="C11" s="11" t="s">
        <v>4764</v>
      </c>
      <c r="D11" s="11"/>
      <c r="E11" s="11"/>
      <c r="F11" s="11" t="s">
        <v>4756</v>
      </c>
      <c r="G11" s="12" t="s">
        <v>4765</v>
      </c>
      <c r="H11" s="11">
        <v>500</v>
      </c>
      <c r="I11" s="11">
        <v>1000</v>
      </c>
      <c r="J11" s="11">
        <v>1000</v>
      </c>
    </row>
    <row r="12" s="2" customFormat="1" ht="14.25" spans="1:10">
      <c r="A12" s="11">
        <v>7</v>
      </c>
      <c r="B12" s="11" t="s">
        <v>4766</v>
      </c>
      <c r="C12" s="11" t="s">
        <v>4767</v>
      </c>
      <c r="D12" s="11"/>
      <c r="E12" s="11"/>
      <c r="F12" s="11" t="s">
        <v>4756</v>
      </c>
      <c r="G12" s="11"/>
      <c r="H12" s="11">
        <v>280</v>
      </c>
      <c r="I12" s="11">
        <v>280</v>
      </c>
      <c r="J12" s="11">
        <v>280</v>
      </c>
    </row>
    <row r="13" s="2" customFormat="1" ht="27" spans="1:10">
      <c r="A13" s="11">
        <v>8</v>
      </c>
      <c r="B13" s="11" t="s">
        <v>4768</v>
      </c>
      <c r="C13" s="11" t="s">
        <v>4769</v>
      </c>
      <c r="D13" s="11"/>
      <c r="E13" s="11"/>
      <c r="F13" s="11" t="s">
        <v>4756</v>
      </c>
      <c r="G13" s="12" t="s">
        <v>4765</v>
      </c>
      <c r="H13" s="11">
        <v>300</v>
      </c>
      <c r="I13" s="11">
        <v>800</v>
      </c>
      <c r="J13" s="11">
        <v>800</v>
      </c>
    </row>
    <row r="14" s="2" customFormat="1" ht="27" spans="1:10">
      <c r="A14" s="11">
        <v>9</v>
      </c>
      <c r="B14" s="11" t="s">
        <v>4770</v>
      </c>
      <c r="C14" s="11" t="s">
        <v>4771</v>
      </c>
      <c r="D14" s="11"/>
      <c r="E14" s="11"/>
      <c r="F14" s="11" t="s">
        <v>4756</v>
      </c>
      <c r="G14" s="12" t="s">
        <v>4765</v>
      </c>
      <c r="H14" s="11">
        <v>500</v>
      </c>
      <c r="I14" s="11">
        <v>1000</v>
      </c>
      <c r="J14" s="11">
        <v>1000</v>
      </c>
    </row>
    <row r="15" s="2" customFormat="1" ht="28.5" spans="1:10">
      <c r="A15" s="11">
        <v>10</v>
      </c>
      <c r="B15" s="11" t="s">
        <v>4772</v>
      </c>
      <c r="C15" s="11" t="s">
        <v>4773</v>
      </c>
      <c r="D15" s="11" t="s">
        <v>4774</v>
      </c>
      <c r="E15" s="11"/>
      <c r="F15" s="11" t="s">
        <v>4775</v>
      </c>
      <c r="G15" s="11"/>
      <c r="H15" s="11">
        <v>3</v>
      </c>
      <c r="I15" s="11">
        <v>3</v>
      </c>
      <c r="J15" s="11">
        <v>3</v>
      </c>
    </row>
    <row r="16" s="2" customFormat="1" ht="14.25" spans="1:10">
      <c r="A16" s="11">
        <v>11</v>
      </c>
      <c r="B16" s="11" t="s">
        <v>4776</v>
      </c>
      <c r="C16" s="11" t="s">
        <v>4777</v>
      </c>
      <c r="D16" s="11"/>
      <c r="E16" s="11"/>
      <c r="F16" s="11" t="s">
        <v>4756</v>
      </c>
      <c r="G16" s="11"/>
      <c r="H16" s="11">
        <v>800</v>
      </c>
      <c r="I16" s="11">
        <v>1500</v>
      </c>
      <c r="J16" s="11">
        <v>1500</v>
      </c>
    </row>
    <row r="17" s="2" customFormat="1" ht="14.25" spans="1:10">
      <c r="A17" s="11">
        <v>12</v>
      </c>
      <c r="B17" s="11" t="s">
        <v>4778</v>
      </c>
      <c r="C17" s="11" t="s">
        <v>4779</v>
      </c>
      <c r="D17" s="11"/>
      <c r="E17" s="11"/>
      <c r="F17" s="11" t="s">
        <v>19</v>
      </c>
      <c r="G17" s="11"/>
      <c r="H17" s="11">
        <v>30</v>
      </c>
      <c r="I17" s="11">
        <v>30</v>
      </c>
      <c r="J17" s="11">
        <v>30</v>
      </c>
    </row>
    <row r="18" s="2" customFormat="1" ht="173" customHeight="1" spans="1:10">
      <c r="A18" s="11">
        <v>13</v>
      </c>
      <c r="B18" s="11" t="s">
        <v>4780</v>
      </c>
      <c r="C18" s="13" t="s">
        <v>4781</v>
      </c>
      <c r="D18" s="13" t="s">
        <v>4782</v>
      </c>
      <c r="E18" s="13"/>
      <c r="F18" s="13" t="s">
        <v>234</v>
      </c>
      <c r="G18" s="13" t="s">
        <v>4783</v>
      </c>
      <c r="H18" s="13">
        <v>2600</v>
      </c>
      <c r="I18" s="13">
        <v>4000</v>
      </c>
      <c r="J18" s="13">
        <v>4000</v>
      </c>
    </row>
    <row r="19" s="2" customFormat="1" ht="173" customHeight="1" spans="1:10">
      <c r="A19" s="11">
        <v>14</v>
      </c>
      <c r="B19" s="11" t="s">
        <v>4784</v>
      </c>
      <c r="C19" s="11" t="s">
        <v>4785</v>
      </c>
      <c r="D19" s="11" t="s">
        <v>4786</v>
      </c>
      <c r="E19" s="11"/>
      <c r="F19" s="11" t="s">
        <v>234</v>
      </c>
      <c r="G19" s="12" t="s">
        <v>4783</v>
      </c>
      <c r="H19" s="12">
        <v>2600</v>
      </c>
      <c r="I19" s="11">
        <v>4500</v>
      </c>
      <c r="J19" s="11">
        <v>4500</v>
      </c>
    </row>
    <row r="20" s="2" customFormat="1" ht="42.75" spans="1:10">
      <c r="A20" s="11">
        <v>15</v>
      </c>
      <c r="B20" s="11" t="s">
        <v>4787</v>
      </c>
      <c r="C20" s="11" t="s">
        <v>4788</v>
      </c>
      <c r="D20" s="11" t="s">
        <v>4789</v>
      </c>
      <c r="E20" s="11"/>
      <c r="F20" s="11" t="s">
        <v>234</v>
      </c>
      <c r="G20" s="11"/>
      <c r="H20" s="11">
        <v>1200</v>
      </c>
      <c r="I20" s="11" t="s">
        <v>4790</v>
      </c>
      <c r="J20" s="11" t="s">
        <v>4790</v>
      </c>
    </row>
    <row r="21" s="2" customFormat="1" ht="54" spans="1:10">
      <c r="A21" s="11">
        <v>16</v>
      </c>
      <c r="B21" s="11" t="s">
        <v>4791</v>
      </c>
      <c r="C21" s="11" t="s">
        <v>4792</v>
      </c>
      <c r="D21" s="11"/>
      <c r="E21" s="11"/>
      <c r="F21" s="11" t="s">
        <v>4756</v>
      </c>
      <c r="G21" s="12" t="s">
        <v>4793</v>
      </c>
      <c r="H21" s="11">
        <v>500</v>
      </c>
      <c r="I21" s="11">
        <v>1000</v>
      </c>
      <c r="J21" s="11">
        <v>1000</v>
      </c>
    </row>
    <row r="22" s="2" customFormat="1" ht="14.25" spans="1:10">
      <c r="A22" s="11">
        <v>17</v>
      </c>
      <c r="B22" s="11" t="s">
        <v>4794</v>
      </c>
      <c r="C22" s="11" t="s">
        <v>4795</v>
      </c>
      <c r="D22" s="11"/>
      <c r="E22" s="11"/>
      <c r="F22" s="11" t="s">
        <v>4756</v>
      </c>
      <c r="G22" s="11"/>
      <c r="H22" s="11">
        <v>500</v>
      </c>
      <c r="I22" s="11">
        <v>1000</v>
      </c>
      <c r="J22" s="11">
        <v>1000</v>
      </c>
    </row>
    <row r="23" s="2" customFormat="1" ht="14.25" spans="1:10">
      <c r="A23" s="11">
        <v>18</v>
      </c>
      <c r="B23" s="11" t="s">
        <v>4796</v>
      </c>
      <c r="C23" s="11" t="s">
        <v>4797</v>
      </c>
      <c r="D23" s="11"/>
      <c r="E23" s="11"/>
      <c r="F23" s="11" t="s">
        <v>4756</v>
      </c>
      <c r="G23" s="11"/>
      <c r="H23" s="11">
        <v>220</v>
      </c>
      <c r="I23" s="11">
        <v>220</v>
      </c>
      <c r="J23" s="11">
        <v>220</v>
      </c>
    </row>
    <row r="24" s="2" customFormat="1" ht="14.25" spans="1:10">
      <c r="A24" s="11">
        <v>19</v>
      </c>
      <c r="B24" s="11" t="s">
        <v>4798</v>
      </c>
      <c r="C24" s="11" t="s">
        <v>4799</v>
      </c>
      <c r="D24" s="11"/>
      <c r="E24" s="11"/>
      <c r="F24" s="11" t="s">
        <v>4756</v>
      </c>
      <c r="G24" s="11"/>
      <c r="H24" s="11">
        <v>280</v>
      </c>
      <c r="I24" s="11">
        <v>280</v>
      </c>
      <c r="J24" s="11">
        <v>280</v>
      </c>
    </row>
    <row r="25" s="2" customFormat="1" ht="14.25" spans="1:10">
      <c r="A25" s="11">
        <v>20</v>
      </c>
      <c r="B25" s="11" t="s">
        <v>4800</v>
      </c>
      <c r="C25" s="11" t="s">
        <v>4801</v>
      </c>
      <c r="D25" s="11"/>
      <c r="E25" s="11"/>
      <c r="F25" s="11" t="s">
        <v>4756</v>
      </c>
      <c r="G25" s="11"/>
      <c r="H25" s="11">
        <v>280</v>
      </c>
      <c r="I25" s="11">
        <v>280</v>
      </c>
      <c r="J25" s="11">
        <v>280</v>
      </c>
    </row>
    <row r="26" s="2" customFormat="1" ht="14.25" spans="1:10">
      <c r="A26" s="11">
        <v>21</v>
      </c>
      <c r="B26" s="11" t="s">
        <v>4802</v>
      </c>
      <c r="C26" s="11" t="s">
        <v>4803</v>
      </c>
      <c r="D26" s="11"/>
      <c r="E26" s="11"/>
      <c r="F26" s="11" t="s">
        <v>4756</v>
      </c>
      <c r="G26" s="11"/>
      <c r="H26" s="11">
        <v>500</v>
      </c>
      <c r="I26" s="11">
        <v>1000</v>
      </c>
      <c r="J26" s="11">
        <v>1000</v>
      </c>
    </row>
    <row r="27" s="2" customFormat="1" ht="14.25" spans="1:10">
      <c r="A27" s="11">
        <v>22</v>
      </c>
      <c r="B27" s="11" t="s">
        <v>4804</v>
      </c>
      <c r="C27" s="11" t="s">
        <v>4805</v>
      </c>
      <c r="D27" s="11"/>
      <c r="E27" s="11"/>
      <c r="F27" s="11" t="s">
        <v>19</v>
      </c>
      <c r="G27" s="11"/>
      <c r="H27" s="11">
        <v>8</v>
      </c>
      <c r="I27" s="11">
        <v>8</v>
      </c>
      <c r="J27" s="11">
        <v>8</v>
      </c>
    </row>
    <row r="28" s="2" customFormat="1" ht="14.25" spans="1:10">
      <c r="A28" s="11">
        <v>23</v>
      </c>
      <c r="B28" s="11" t="s">
        <v>4806</v>
      </c>
      <c r="C28" s="11" t="s">
        <v>4807</v>
      </c>
      <c r="D28" s="11"/>
      <c r="E28" s="11"/>
      <c r="F28" s="11" t="s">
        <v>4808</v>
      </c>
      <c r="G28" s="11"/>
      <c r="H28" s="11">
        <v>35</v>
      </c>
      <c r="I28" s="11">
        <v>35</v>
      </c>
      <c r="J28" s="11">
        <v>35</v>
      </c>
    </row>
    <row r="29" s="2" customFormat="1" ht="14.25" spans="1:10">
      <c r="A29" s="11">
        <v>24</v>
      </c>
      <c r="B29" s="11" t="s">
        <v>4809</v>
      </c>
      <c r="C29" s="11" t="s">
        <v>4810</v>
      </c>
      <c r="D29" s="11"/>
      <c r="E29" s="11"/>
      <c r="F29" s="11" t="s">
        <v>4808</v>
      </c>
      <c r="G29" s="11"/>
      <c r="H29" s="11">
        <v>30</v>
      </c>
      <c r="I29" s="11">
        <v>30</v>
      </c>
      <c r="J29" s="11">
        <v>30</v>
      </c>
    </row>
    <row r="30" s="2" customFormat="1" ht="14.25" spans="1:10">
      <c r="A30" s="11">
        <v>25</v>
      </c>
      <c r="B30" s="11" t="s">
        <v>4811</v>
      </c>
      <c r="C30" s="11" t="s">
        <v>4812</v>
      </c>
      <c r="D30" s="11"/>
      <c r="E30" s="11"/>
      <c r="F30" s="11" t="s">
        <v>4808</v>
      </c>
      <c r="G30" s="11"/>
      <c r="H30" s="11">
        <v>50</v>
      </c>
      <c r="I30" s="11">
        <v>50</v>
      </c>
      <c r="J30" s="11">
        <v>50</v>
      </c>
    </row>
    <row r="31" s="2" customFormat="1" ht="14.25" spans="1:10">
      <c r="A31" s="11">
        <v>26</v>
      </c>
      <c r="B31" s="11" t="s">
        <v>3355</v>
      </c>
      <c r="C31" s="11" t="s">
        <v>3356</v>
      </c>
      <c r="D31" s="11"/>
      <c r="E31" s="11"/>
      <c r="F31" s="11" t="s">
        <v>4756</v>
      </c>
      <c r="G31" s="11"/>
      <c r="H31" s="11">
        <v>1200</v>
      </c>
      <c r="I31" s="11">
        <v>3000</v>
      </c>
      <c r="J31" s="11">
        <v>3000</v>
      </c>
    </row>
    <row r="32" s="2" customFormat="1" ht="14.25" spans="1:10">
      <c r="A32" s="11">
        <v>27</v>
      </c>
      <c r="B32" s="11" t="s">
        <v>4813</v>
      </c>
      <c r="C32" s="11" t="s">
        <v>4814</v>
      </c>
      <c r="D32" s="11"/>
      <c r="E32" s="11"/>
      <c r="F32" s="11" t="s">
        <v>4756</v>
      </c>
      <c r="G32" s="11"/>
      <c r="H32" s="11">
        <v>280</v>
      </c>
      <c r="I32" s="11">
        <v>280</v>
      </c>
      <c r="J32" s="11">
        <v>280</v>
      </c>
    </row>
    <row r="33" s="2" customFormat="1" ht="14.25" spans="1:10">
      <c r="A33" s="11">
        <v>28</v>
      </c>
      <c r="B33" s="11" t="s">
        <v>4815</v>
      </c>
      <c r="C33" s="11" t="s">
        <v>4816</v>
      </c>
      <c r="D33" s="11"/>
      <c r="E33" s="11"/>
      <c r="F33" s="11" t="s">
        <v>4756</v>
      </c>
      <c r="G33" s="11"/>
      <c r="H33" s="11">
        <v>150</v>
      </c>
      <c r="I33" s="11">
        <v>400</v>
      </c>
      <c r="J33" s="11">
        <v>400</v>
      </c>
    </row>
    <row r="34" s="2" customFormat="1" ht="27" spans="1:10">
      <c r="A34" s="11">
        <v>29</v>
      </c>
      <c r="B34" s="11" t="s">
        <v>4817</v>
      </c>
      <c r="C34" s="11" t="s">
        <v>4818</v>
      </c>
      <c r="D34" s="11"/>
      <c r="E34" s="11"/>
      <c r="F34" s="11" t="s">
        <v>4756</v>
      </c>
      <c r="G34" s="12" t="s">
        <v>4765</v>
      </c>
      <c r="H34" s="11">
        <v>500</v>
      </c>
      <c r="I34" s="11">
        <v>1000</v>
      </c>
      <c r="J34" s="11">
        <v>1000</v>
      </c>
    </row>
    <row r="35" s="2" customFormat="1" ht="14.25" spans="1:10">
      <c r="A35" s="11">
        <v>30</v>
      </c>
      <c r="B35" s="11" t="s">
        <v>4819</v>
      </c>
      <c r="C35" s="11" t="s">
        <v>4820</v>
      </c>
      <c r="D35" s="11"/>
      <c r="E35" s="11"/>
      <c r="F35" s="11" t="s">
        <v>4756</v>
      </c>
      <c r="G35" s="11"/>
      <c r="H35" s="11">
        <v>500</v>
      </c>
      <c r="I35" s="11">
        <v>1000</v>
      </c>
      <c r="J35" s="11">
        <v>1000</v>
      </c>
    </row>
    <row r="36" s="2" customFormat="1" ht="14.25" spans="1:10">
      <c r="A36" s="11">
        <v>31</v>
      </c>
      <c r="B36" s="11" t="s">
        <v>3061</v>
      </c>
      <c r="C36" s="11" t="s">
        <v>3062</v>
      </c>
      <c r="D36" s="11"/>
      <c r="E36" s="11"/>
      <c r="F36" s="11" t="s">
        <v>4756</v>
      </c>
      <c r="G36" s="11"/>
      <c r="H36" s="11">
        <v>2000</v>
      </c>
      <c r="I36" s="11">
        <v>4500</v>
      </c>
      <c r="J36" s="11">
        <v>4500</v>
      </c>
    </row>
    <row r="37" s="2" customFormat="1" ht="14.25" spans="1:10">
      <c r="A37" s="11">
        <v>32</v>
      </c>
      <c r="B37" s="11" t="s">
        <v>4821</v>
      </c>
      <c r="C37" s="14" t="s">
        <v>4822</v>
      </c>
      <c r="D37" s="11" t="s">
        <v>4823</v>
      </c>
      <c r="E37" s="11"/>
      <c r="F37" s="11" t="s">
        <v>234</v>
      </c>
      <c r="G37" s="11"/>
      <c r="H37" s="11" t="s">
        <v>4824</v>
      </c>
      <c r="I37" s="11" t="s">
        <v>4824</v>
      </c>
      <c r="J37" s="11" t="s">
        <v>4824</v>
      </c>
    </row>
    <row r="38" s="2" customFormat="1" ht="14.25" spans="1:10">
      <c r="A38" s="11">
        <v>33</v>
      </c>
      <c r="B38" s="11" t="s">
        <v>4825</v>
      </c>
      <c r="C38" s="11" t="s">
        <v>4826</v>
      </c>
      <c r="D38" s="11"/>
      <c r="E38" s="11"/>
      <c r="F38" s="11" t="s">
        <v>4756</v>
      </c>
      <c r="G38" s="11"/>
      <c r="H38" s="11">
        <v>800</v>
      </c>
      <c r="I38" s="11">
        <v>1500</v>
      </c>
      <c r="J38" s="11">
        <v>1500</v>
      </c>
    </row>
    <row r="39" s="2" customFormat="1" ht="27" spans="1:10">
      <c r="A39" s="11">
        <v>34</v>
      </c>
      <c r="B39" s="11" t="s">
        <v>4827</v>
      </c>
      <c r="C39" s="11" t="s">
        <v>4828</v>
      </c>
      <c r="D39" s="11"/>
      <c r="E39" s="11"/>
      <c r="F39" s="11" t="s">
        <v>4756</v>
      </c>
      <c r="G39" s="12" t="s">
        <v>4765</v>
      </c>
      <c r="H39" s="11">
        <v>150</v>
      </c>
      <c r="I39" s="11">
        <v>400</v>
      </c>
      <c r="J39" s="11">
        <v>400</v>
      </c>
    </row>
    <row r="40" s="2" customFormat="1" ht="27" spans="1:10">
      <c r="A40" s="11">
        <v>35</v>
      </c>
      <c r="B40" s="11" t="s">
        <v>4829</v>
      </c>
      <c r="C40" s="11" t="s">
        <v>4830</v>
      </c>
      <c r="D40" s="11"/>
      <c r="E40" s="11"/>
      <c r="F40" s="11" t="s">
        <v>4756</v>
      </c>
      <c r="G40" s="12" t="s">
        <v>4765</v>
      </c>
      <c r="H40" s="11">
        <v>500</v>
      </c>
      <c r="I40" s="11">
        <v>1000</v>
      </c>
      <c r="J40" s="11">
        <v>1000</v>
      </c>
    </row>
    <row r="41" s="2" customFormat="1" ht="14.25" spans="1:10">
      <c r="A41" s="11">
        <v>36</v>
      </c>
      <c r="B41" s="11" t="s">
        <v>4831</v>
      </c>
      <c r="C41" s="11" t="s">
        <v>4832</v>
      </c>
      <c r="D41" s="11"/>
      <c r="E41" s="11"/>
      <c r="F41" s="11" t="s">
        <v>4756</v>
      </c>
      <c r="G41" s="11"/>
      <c r="H41" s="11">
        <v>280</v>
      </c>
      <c r="I41" s="11">
        <v>280</v>
      </c>
      <c r="J41" s="11">
        <v>280</v>
      </c>
    </row>
    <row r="42" s="2" customFormat="1" ht="53" customHeight="1" spans="1:10">
      <c r="A42" s="11">
        <v>37</v>
      </c>
      <c r="B42" s="11" t="s">
        <v>4833</v>
      </c>
      <c r="C42" s="15" t="s">
        <v>4834</v>
      </c>
      <c r="D42" s="11" t="s">
        <v>4835</v>
      </c>
      <c r="E42" s="11" t="s">
        <v>4836</v>
      </c>
      <c r="F42" s="11" t="s">
        <v>234</v>
      </c>
      <c r="G42" s="11"/>
      <c r="H42" s="11" t="s">
        <v>4824</v>
      </c>
      <c r="I42" s="11" t="s">
        <v>4824</v>
      </c>
      <c r="J42" s="11" t="s">
        <v>4824</v>
      </c>
    </row>
    <row r="43" s="2" customFormat="1" ht="27" spans="1:10">
      <c r="A43" s="11">
        <v>38</v>
      </c>
      <c r="B43" s="11" t="s">
        <v>4837</v>
      </c>
      <c r="C43" s="11" t="s">
        <v>4838</v>
      </c>
      <c r="D43" s="11"/>
      <c r="E43" s="11"/>
      <c r="F43" s="11" t="s">
        <v>4756</v>
      </c>
      <c r="G43" s="12" t="s">
        <v>4765</v>
      </c>
      <c r="H43" s="11">
        <v>800</v>
      </c>
      <c r="I43" s="11">
        <v>1500</v>
      </c>
      <c r="J43" s="11">
        <v>1500</v>
      </c>
    </row>
    <row r="44" s="2" customFormat="1" ht="27" spans="1:10">
      <c r="A44" s="11">
        <v>39</v>
      </c>
      <c r="B44" s="11" t="s">
        <v>4839</v>
      </c>
      <c r="C44" s="11" t="s">
        <v>4840</v>
      </c>
      <c r="D44" s="11"/>
      <c r="E44" s="11"/>
      <c r="F44" s="11" t="s">
        <v>4756</v>
      </c>
      <c r="G44" s="12" t="s">
        <v>4765</v>
      </c>
      <c r="H44" s="11">
        <v>500</v>
      </c>
      <c r="I44" s="11">
        <v>1000</v>
      </c>
      <c r="J44" s="11">
        <v>1000</v>
      </c>
    </row>
    <row r="45" s="2" customFormat="1" ht="28.5" spans="1:10">
      <c r="A45" s="11">
        <v>40</v>
      </c>
      <c r="B45" s="11" t="s">
        <v>4841</v>
      </c>
      <c r="C45" s="11" t="s">
        <v>4842</v>
      </c>
      <c r="D45" s="11"/>
      <c r="E45" s="11"/>
      <c r="F45" s="11" t="s">
        <v>4756</v>
      </c>
      <c r="G45" s="11"/>
      <c r="H45" s="11">
        <v>800</v>
      </c>
      <c r="I45" s="11">
        <v>1500</v>
      </c>
      <c r="J45" s="11">
        <v>1500</v>
      </c>
    </row>
    <row r="46" s="2" customFormat="1" ht="27" spans="1:10">
      <c r="A46" s="11">
        <v>41</v>
      </c>
      <c r="B46" s="11" t="s">
        <v>4843</v>
      </c>
      <c r="C46" s="11" t="s">
        <v>4844</v>
      </c>
      <c r="D46" s="11"/>
      <c r="E46" s="11"/>
      <c r="F46" s="11" t="s">
        <v>4756</v>
      </c>
      <c r="G46" s="12" t="s">
        <v>4765</v>
      </c>
      <c r="H46" s="11">
        <v>1200</v>
      </c>
      <c r="I46" s="11">
        <v>3000</v>
      </c>
      <c r="J46" s="11">
        <v>3000</v>
      </c>
    </row>
    <row r="47" s="2" customFormat="1" ht="27" spans="1:10">
      <c r="A47" s="11">
        <v>42</v>
      </c>
      <c r="B47" s="11" t="s">
        <v>4845</v>
      </c>
      <c r="C47" s="11" t="s">
        <v>4846</v>
      </c>
      <c r="D47" s="11"/>
      <c r="E47" s="11"/>
      <c r="F47" s="11" t="s">
        <v>4756</v>
      </c>
      <c r="G47" s="12" t="s">
        <v>4765</v>
      </c>
      <c r="H47" s="11">
        <v>1200</v>
      </c>
      <c r="I47" s="11">
        <v>3000</v>
      </c>
      <c r="J47" s="11">
        <v>3000</v>
      </c>
    </row>
    <row r="48" s="2" customFormat="1" ht="14.25" spans="1:10">
      <c r="A48" s="11">
        <v>43</v>
      </c>
      <c r="B48" s="11" t="s">
        <v>4847</v>
      </c>
      <c r="C48" s="11" t="s">
        <v>4848</v>
      </c>
      <c r="D48" s="11"/>
      <c r="E48" s="11"/>
      <c r="F48" s="11" t="s">
        <v>4756</v>
      </c>
      <c r="G48" s="11"/>
      <c r="H48" s="11">
        <v>300</v>
      </c>
      <c r="I48" s="11">
        <v>800</v>
      </c>
      <c r="J48" s="11">
        <v>800</v>
      </c>
    </row>
    <row r="49" s="2" customFormat="1" ht="27" spans="1:10">
      <c r="A49" s="11">
        <v>44</v>
      </c>
      <c r="B49" s="11" t="s">
        <v>4849</v>
      </c>
      <c r="C49" s="11" t="s">
        <v>4850</v>
      </c>
      <c r="D49" s="11"/>
      <c r="E49" s="11"/>
      <c r="F49" s="11" t="s">
        <v>4756</v>
      </c>
      <c r="G49" s="12" t="s">
        <v>4765</v>
      </c>
      <c r="H49" s="11">
        <v>800</v>
      </c>
      <c r="I49" s="11">
        <v>1500</v>
      </c>
      <c r="J49" s="11">
        <v>1500</v>
      </c>
    </row>
    <row r="50" s="2" customFormat="1" ht="27" spans="1:10">
      <c r="A50" s="11">
        <v>45</v>
      </c>
      <c r="B50" s="11" t="s">
        <v>4851</v>
      </c>
      <c r="C50" s="11" t="s">
        <v>4852</v>
      </c>
      <c r="D50" s="11"/>
      <c r="E50" s="11"/>
      <c r="F50" s="11" t="s">
        <v>4756</v>
      </c>
      <c r="G50" s="12" t="s">
        <v>4765</v>
      </c>
      <c r="H50" s="11">
        <v>500</v>
      </c>
      <c r="I50" s="11">
        <v>1000</v>
      </c>
      <c r="J50" s="11">
        <v>1000</v>
      </c>
    </row>
    <row r="51" s="2" customFormat="1" ht="14.25" spans="1:10">
      <c r="A51" s="11">
        <v>46</v>
      </c>
      <c r="B51" s="11" t="s">
        <v>4853</v>
      </c>
      <c r="C51" s="11" t="s">
        <v>4854</v>
      </c>
      <c r="D51" s="11"/>
      <c r="E51" s="11"/>
      <c r="F51" s="11" t="s">
        <v>4756</v>
      </c>
      <c r="G51" s="11"/>
      <c r="H51" s="11">
        <v>500</v>
      </c>
      <c r="I51" s="11">
        <v>1000</v>
      </c>
      <c r="J51" s="11">
        <v>1000</v>
      </c>
    </row>
    <row r="52" s="2" customFormat="1" ht="28.5" spans="1:10">
      <c r="A52" s="11">
        <v>47</v>
      </c>
      <c r="B52" s="11" t="s">
        <v>4855</v>
      </c>
      <c r="C52" s="11" t="s">
        <v>4856</v>
      </c>
      <c r="D52" s="11"/>
      <c r="E52" s="11"/>
      <c r="F52" s="11" t="s">
        <v>4756</v>
      </c>
      <c r="G52" s="12" t="s">
        <v>4765</v>
      </c>
      <c r="H52" s="11">
        <v>1200</v>
      </c>
      <c r="I52" s="11">
        <v>3000</v>
      </c>
      <c r="J52" s="11">
        <v>3000</v>
      </c>
    </row>
    <row r="53" s="2" customFormat="1" ht="14.25" spans="1:10">
      <c r="A53" s="11">
        <v>48</v>
      </c>
      <c r="B53" s="11" t="s">
        <v>4857</v>
      </c>
      <c r="C53" s="11" t="s">
        <v>4858</v>
      </c>
      <c r="D53" s="11"/>
      <c r="E53" s="11"/>
      <c r="F53" s="11" t="s">
        <v>4756</v>
      </c>
      <c r="G53" s="11"/>
      <c r="H53" s="11">
        <v>1200</v>
      </c>
      <c r="I53" s="11">
        <v>3000</v>
      </c>
      <c r="J53" s="11">
        <v>3000</v>
      </c>
    </row>
    <row r="54" s="2" customFormat="1" ht="94.5" spans="1:10">
      <c r="A54" s="11">
        <v>49</v>
      </c>
      <c r="B54" s="11" t="s">
        <v>3499</v>
      </c>
      <c r="C54" s="11" t="s">
        <v>3500</v>
      </c>
      <c r="D54" s="11" t="s">
        <v>4859</v>
      </c>
      <c r="E54" s="11"/>
      <c r="F54" s="12" t="s">
        <v>19</v>
      </c>
      <c r="G54" s="12" t="s">
        <v>4860</v>
      </c>
      <c r="H54" s="12">
        <v>1560</v>
      </c>
      <c r="I54" s="12">
        <v>2400</v>
      </c>
      <c r="J54" s="12">
        <v>2400</v>
      </c>
    </row>
    <row r="55" s="2" customFormat="1" ht="14.25" spans="1:10">
      <c r="A55" s="11">
        <v>50</v>
      </c>
      <c r="B55" s="11" t="s">
        <v>4861</v>
      </c>
      <c r="C55" s="11" t="s">
        <v>4862</v>
      </c>
      <c r="D55" s="11"/>
      <c r="E55" s="11"/>
      <c r="F55" s="11" t="s">
        <v>4756</v>
      </c>
      <c r="G55" s="11"/>
      <c r="H55" s="11">
        <v>1200</v>
      </c>
      <c r="I55" s="11">
        <v>3000</v>
      </c>
      <c r="J55" s="11">
        <v>3000</v>
      </c>
    </row>
    <row r="56" s="2" customFormat="1" ht="27" spans="1:10">
      <c r="A56" s="11">
        <v>51</v>
      </c>
      <c r="B56" s="11" t="s">
        <v>4863</v>
      </c>
      <c r="C56" s="11" t="s">
        <v>4864</v>
      </c>
      <c r="D56" s="11"/>
      <c r="E56" s="11"/>
      <c r="F56" s="11" t="s">
        <v>4756</v>
      </c>
      <c r="G56" s="12" t="s">
        <v>4765</v>
      </c>
      <c r="H56" s="11">
        <v>2000</v>
      </c>
      <c r="I56" s="11">
        <v>4500</v>
      </c>
      <c r="J56" s="11">
        <v>4500</v>
      </c>
    </row>
    <row r="57" s="2" customFormat="1" ht="14.25" spans="1:10">
      <c r="A57" s="11">
        <v>52</v>
      </c>
      <c r="B57" s="11" t="s">
        <v>4865</v>
      </c>
      <c r="C57" s="11" t="s">
        <v>4866</v>
      </c>
      <c r="D57" s="11"/>
      <c r="E57" s="11"/>
      <c r="F57" s="11" t="s">
        <v>19</v>
      </c>
      <c r="G57" s="12"/>
      <c r="H57" s="11">
        <v>120</v>
      </c>
      <c r="I57" s="11">
        <v>120</v>
      </c>
      <c r="J57" s="11">
        <v>120</v>
      </c>
    </row>
    <row r="58" s="2" customFormat="1" ht="14.25" spans="1:10">
      <c r="A58" s="11">
        <v>53</v>
      </c>
      <c r="B58" s="11" t="s">
        <v>4867</v>
      </c>
      <c r="C58" s="11" t="s">
        <v>4868</v>
      </c>
      <c r="D58" s="11"/>
      <c r="E58" s="11"/>
      <c r="F58" s="11" t="s">
        <v>4756</v>
      </c>
      <c r="G58" s="11" t="s">
        <v>4869</v>
      </c>
      <c r="H58" s="11">
        <v>30</v>
      </c>
      <c r="I58" s="11">
        <v>30</v>
      </c>
      <c r="J58" s="11">
        <v>30</v>
      </c>
    </row>
    <row r="59" s="2" customFormat="1" ht="14.25" spans="1:10">
      <c r="A59" s="11">
        <v>54</v>
      </c>
      <c r="B59" s="11" t="s">
        <v>4870</v>
      </c>
      <c r="C59" s="11" t="s">
        <v>4871</v>
      </c>
      <c r="D59" s="11"/>
      <c r="E59" s="11"/>
      <c r="F59" s="11" t="s">
        <v>4872</v>
      </c>
      <c r="G59" s="11" t="s">
        <v>4873</v>
      </c>
      <c r="H59" s="11">
        <v>80</v>
      </c>
      <c r="I59" s="11">
        <v>80</v>
      </c>
      <c r="J59" s="11">
        <v>80</v>
      </c>
    </row>
    <row r="60" s="2" customFormat="1" ht="14.25" spans="1:10">
      <c r="A60" s="11">
        <v>55</v>
      </c>
      <c r="B60" s="11" t="s">
        <v>4874</v>
      </c>
      <c r="C60" s="11" t="s">
        <v>4875</v>
      </c>
      <c r="D60" s="11"/>
      <c r="E60" s="11"/>
      <c r="F60" s="11" t="s">
        <v>4756</v>
      </c>
      <c r="G60" s="11"/>
      <c r="H60" s="11">
        <v>220</v>
      </c>
      <c r="I60" s="11">
        <v>220</v>
      </c>
      <c r="J60" s="11">
        <v>220</v>
      </c>
    </row>
    <row r="61" s="2" customFormat="1" ht="90" customHeight="1" spans="1:10">
      <c r="A61" s="11">
        <v>56</v>
      </c>
      <c r="B61" s="11" t="s">
        <v>4876</v>
      </c>
      <c r="C61" s="11" t="s">
        <v>4877</v>
      </c>
      <c r="D61" s="11" t="s">
        <v>4878</v>
      </c>
      <c r="E61" s="11"/>
      <c r="F61" s="11" t="s">
        <v>4775</v>
      </c>
      <c r="G61" s="11" t="s">
        <v>4879</v>
      </c>
      <c r="H61" s="11">
        <v>25</v>
      </c>
      <c r="I61" s="11">
        <v>40</v>
      </c>
      <c r="J61" s="11">
        <v>40</v>
      </c>
    </row>
    <row r="62" s="2" customFormat="1" ht="27" spans="1:10">
      <c r="A62" s="11">
        <v>57</v>
      </c>
      <c r="B62" s="11" t="s">
        <v>4880</v>
      </c>
      <c r="C62" s="11" t="s">
        <v>4881</v>
      </c>
      <c r="D62" s="11"/>
      <c r="E62" s="11"/>
      <c r="F62" s="11" t="s">
        <v>4756</v>
      </c>
      <c r="G62" s="12" t="s">
        <v>4765</v>
      </c>
      <c r="H62" s="11">
        <v>200</v>
      </c>
      <c r="I62" s="11">
        <v>600</v>
      </c>
      <c r="J62" s="11">
        <v>600</v>
      </c>
    </row>
    <row r="63" s="2" customFormat="1" ht="27" spans="1:10">
      <c r="A63" s="11">
        <v>58</v>
      </c>
      <c r="B63" s="11" t="s">
        <v>3198</v>
      </c>
      <c r="C63" s="11" t="s">
        <v>3199</v>
      </c>
      <c r="D63" s="11"/>
      <c r="E63" s="11"/>
      <c r="F63" s="11" t="s">
        <v>4756</v>
      </c>
      <c r="G63" s="12" t="s">
        <v>4765</v>
      </c>
      <c r="H63" s="11">
        <v>800</v>
      </c>
      <c r="I63" s="11">
        <v>1500</v>
      </c>
      <c r="J63" s="11">
        <v>1500</v>
      </c>
    </row>
    <row r="64" s="2" customFormat="1" ht="27" spans="1:10">
      <c r="A64" s="11">
        <v>59</v>
      </c>
      <c r="B64" s="11" t="s">
        <v>3397</v>
      </c>
      <c r="C64" s="11" t="s">
        <v>3398</v>
      </c>
      <c r="D64" s="11"/>
      <c r="E64" s="11"/>
      <c r="F64" s="11" t="s">
        <v>4756</v>
      </c>
      <c r="G64" s="12" t="s">
        <v>4765</v>
      </c>
      <c r="H64" s="11">
        <v>300</v>
      </c>
      <c r="I64" s="11">
        <v>800</v>
      </c>
      <c r="J64" s="11">
        <v>800</v>
      </c>
    </row>
    <row r="65" s="2" customFormat="1" ht="14.25" spans="1:10">
      <c r="A65" s="11">
        <v>60</v>
      </c>
      <c r="B65" s="11" t="s">
        <v>4882</v>
      </c>
      <c r="C65" s="11" t="s">
        <v>4883</v>
      </c>
      <c r="D65" s="11"/>
      <c r="E65" s="11"/>
      <c r="F65" s="11" t="s">
        <v>4756</v>
      </c>
      <c r="G65" s="11"/>
      <c r="H65" s="11">
        <v>280</v>
      </c>
      <c r="I65" s="11">
        <v>280</v>
      </c>
      <c r="J65" s="11">
        <v>280</v>
      </c>
    </row>
    <row r="66" s="2" customFormat="1" ht="27" spans="1:10">
      <c r="A66" s="11">
        <v>61</v>
      </c>
      <c r="B66" s="11" t="s">
        <v>3129</v>
      </c>
      <c r="C66" s="11" t="s">
        <v>3130</v>
      </c>
      <c r="D66" s="11"/>
      <c r="E66" s="11"/>
      <c r="F66" s="11" t="s">
        <v>4756</v>
      </c>
      <c r="G66" s="12" t="s">
        <v>4765</v>
      </c>
      <c r="H66" s="11">
        <v>1200</v>
      </c>
      <c r="I66" s="11">
        <v>3000</v>
      </c>
      <c r="J66" s="11">
        <v>3000</v>
      </c>
    </row>
    <row r="67" s="2" customFormat="1" ht="109" customHeight="1" spans="1:10">
      <c r="A67" s="11">
        <v>62</v>
      </c>
      <c r="B67" s="11" t="s">
        <v>4884</v>
      </c>
      <c r="C67" s="16" t="s">
        <v>4885</v>
      </c>
      <c r="D67" s="11" t="s">
        <v>4886</v>
      </c>
      <c r="E67" s="11" t="s">
        <v>4887</v>
      </c>
      <c r="F67" s="11" t="s">
        <v>19</v>
      </c>
      <c r="G67" s="11"/>
      <c r="H67" s="11" t="s">
        <v>4824</v>
      </c>
      <c r="I67" s="11" t="s">
        <v>4824</v>
      </c>
      <c r="J67" s="11" t="s">
        <v>4824</v>
      </c>
    </row>
    <row r="68" s="2" customFormat="1" ht="79" customHeight="1" spans="1:10">
      <c r="A68" s="11">
        <v>63</v>
      </c>
      <c r="B68" s="11" t="s">
        <v>4888</v>
      </c>
      <c r="C68" s="16" t="s">
        <v>4889</v>
      </c>
      <c r="D68" s="11" t="s">
        <v>4890</v>
      </c>
      <c r="E68" s="11" t="s">
        <v>4891</v>
      </c>
      <c r="F68" s="11" t="s">
        <v>19</v>
      </c>
      <c r="G68" s="11"/>
      <c r="H68" s="11" t="s">
        <v>4824</v>
      </c>
      <c r="I68" s="11" t="s">
        <v>4824</v>
      </c>
      <c r="J68" s="11" t="s">
        <v>4824</v>
      </c>
    </row>
    <row r="69" s="2" customFormat="1" ht="144" customHeight="1" spans="1:10">
      <c r="A69" s="11">
        <v>64</v>
      </c>
      <c r="B69" s="11" t="s">
        <v>4892</v>
      </c>
      <c r="C69" s="16" t="s">
        <v>4893</v>
      </c>
      <c r="D69" s="11" t="s">
        <v>4894</v>
      </c>
      <c r="E69" s="11" t="s">
        <v>4836</v>
      </c>
      <c r="F69" s="11" t="s">
        <v>234</v>
      </c>
      <c r="G69" s="11"/>
      <c r="H69" s="11" t="s">
        <v>4824</v>
      </c>
      <c r="I69" s="11" t="s">
        <v>4824</v>
      </c>
      <c r="J69" s="11" t="s">
        <v>4824</v>
      </c>
    </row>
    <row r="70" s="2" customFormat="1" ht="158" customHeight="1" spans="1:10">
      <c r="A70" s="11">
        <v>65</v>
      </c>
      <c r="B70" s="11" t="s">
        <v>4895</v>
      </c>
      <c r="C70" s="16" t="s">
        <v>4896</v>
      </c>
      <c r="D70" s="11" t="s">
        <v>4897</v>
      </c>
      <c r="E70" s="11" t="s">
        <v>4836</v>
      </c>
      <c r="F70" s="11" t="s">
        <v>234</v>
      </c>
      <c r="G70" s="11"/>
      <c r="H70" s="11" t="s">
        <v>4824</v>
      </c>
      <c r="I70" s="11" t="s">
        <v>4824</v>
      </c>
      <c r="J70" s="11" t="s">
        <v>4824</v>
      </c>
    </row>
    <row r="71" s="2" customFormat="1" ht="82" customHeight="1" spans="1:10">
      <c r="A71" s="11">
        <v>66</v>
      </c>
      <c r="B71" s="11" t="s">
        <v>4898</v>
      </c>
      <c r="C71" s="16" t="s">
        <v>4899</v>
      </c>
      <c r="D71" s="11" t="s">
        <v>4900</v>
      </c>
      <c r="E71" s="11" t="s">
        <v>4836</v>
      </c>
      <c r="F71" s="11" t="s">
        <v>234</v>
      </c>
      <c r="G71" s="12" t="s">
        <v>4901</v>
      </c>
      <c r="H71" s="12">
        <v>1040</v>
      </c>
      <c r="I71" s="12">
        <v>1400</v>
      </c>
      <c r="J71" s="12">
        <v>1400</v>
      </c>
    </row>
    <row r="72" s="2" customFormat="1" ht="67" customHeight="1" spans="1:10">
      <c r="A72" s="11">
        <v>67</v>
      </c>
      <c r="B72" s="11" t="s">
        <v>4902</v>
      </c>
      <c r="C72" s="15" t="s">
        <v>4903</v>
      </c>
      <c r="D72" s="11" t="s">
        <v>4904</v>
      </c>
      <c r="E72" s="11" t="s">
        <v>4891</v>
      </c>
      <c r="F72" s="11" t="s">
        <v>234</v>
      </c>
      <c r="G72" s="11"/>
      <c r="H72" s="11" t="s">
        <v>4824</v>
      </c>
      <c r="I72" s="11" t="s">
        <v>4824</v>
      </c>
      <c r="J72" s="11" t="s">
        <v>4824</v>
      </c>
    </row>
    <row r="73" s="2" customFormat="1" ht="120" customHeight="1" spans="1:10">
      <c r="A73" s="11">
        <v>68</v>
      </c>
      <c r="B73" s="11" t="s">
        <v>4905</v>
      </c>
      <c r="C73" s="16" t="s">
        <v>4906</v>
      </c>
      <c r="D73" s="11" t="s">
        <v>4907</v>
      </c>
      <c r="E73" s="11" t="s">
        <v>4836</v>
      </c>
      <c r="F73" s="11" t="s">
        <v>234</v>
      </c>
      <c r="G73" s="12" t="s">
        <v>4901</v>
      </c>
      <c r="H73" s="12">
        <v>1560</v>
      </c>
      <c r="I73" s="12">
        <v>2700</v>
      </c>
      <c r="J73" s="12">
        <v>2700</v>
      </c>
    </row>
    <row r="74" s="2" customFormat="1" ht="70" customHeight="1" spans="1:10">
      <c r="A74" s="11">
        <v>69</v>
      </c>
      <c r="B74" s="11" t="s">
        <v>4908</v>
      </c>
      <c r="C74" s="16" t="s">
        <v>4909</v>
      </c>
      <c r="D74" s="11" t="s">
        <v>4910</v>
      </c>
      <c r="E74" s="11" t="s">
        <v>4891</v>
      </c>
      <c r="F74" s="11" t="s">
        <v>234</v>
      </c>
      <c r="G74" s="12" t="s">
        <v>4901</v>
      </c>
      <c r="H74" s="12">
        <v>1560</v>
      </c>
      <c r="I74" s="12">
        <v>2700</v>
      </c>
      <c r="J74" s="12">
        <v>2700</v>
      </c>
    </row>
    <row r="75" s="2" customFormat="1" ht="60" customHeight="1" spans="1:10">
      <c r="A75" s="11">
        <v>70</v>
      </c>
      <c r="B75" s="11" t="s">
        <v>4911</v>
      </c>
      <c r="C75" s="16" t="s">
        <v>4912</v>
      </c>
      <c r="D75" s="11" t="s">
        <v>4913</v>
      </c>
      <c r="E75" s="11" t="s">
        <v>4891</v>
      </c>
      <c r="F75" s="11" t="s">
        <v>234</v>
      </c>
      <c r="G75" s="11"/>
      <c r="H75" s="11" t="s">
        <v>4824</v>
      </c>
      <c r="I75" s="11" t="s">
        <v>4824</v>
      </c>
      <c r="J75" s="11" t="s">
        <v>4824</v>
      </c>
    </row>
    <row r="76" s="2" customFormat="1" ht="67" customHeight="1" spans="1:10">
      <c r="A76" s="11">
        <v>71</v>
      </c>
      <c r="B76" s="11" t="s">
        <v>4914</v>
      </c>
      <c r="C76" s="16" t="s">
        <v>4915</v>
      </c>
      <c r="D76" s="11" t="s">
        <v>4916</v>
      </c>
      <c r="E76" s="11" t="s">
        <v>4917</v>
      </c>
      <c r="F76" s="11" t="s">
        <v>234</v>
      </c>
      <c r="G76" s="11"/>
      <c r="H76" s="11" t="s">
        <v>4824</v>
      </c>
      <c r="I76" s="11" t="s">
        <v>4824</v>
      </c>
      <c r="J76" s="11" t="s">
        <v>4824</v>
      </c>
    </row>
    <row r="77" s="2" customFormat="1" ht="111" customHeight="1" spans="1:10">
      <c r="A77" s="11">
        <v>72</v>
      </c>
      <c r="B77" s="11" t="s">
        <v>4918</v>
      </c>
      <c r="C77" s="16" t="s">
        <v>4919</v>
      </c>
      <c r="D77" s="11" t="s">
        <v>4920</v>
      </c>
      <c r="E77" s="11" t="s">
        <v>4891</v>
      </c>
      <c r="F77" s="11" t="s">
        <v>234</v>
      </c>
      <c r="G77" s="11"/>
      <c r="H77" s="11" t="s">
        <v>4824</v>
      </c>
      <c r="I77" s="11" t="s">
        <v>4824</v>
      </c>
      <c r="J77" s="11" t="s">
        <v>4824</v>
      </c>
    </row>
    <row r="78" s="2" customFormat="1" ht="42.75" spans="1:10">
      <c r="A78" s="11">
        <v>73</v>
      </c>
      <c r="B78" s="11" t="s">
        <v>4921</v>
      </c>
      <c r="C78" s="16" t="s">
        <v>4922</v>
      </c>
      <c r="D78" s="11" t="s">
        <v>4923</v>
      </c>
      <c r="E78" s="11" t="s">
        <v>4891</v>
      </c>
      <c r="F78" s="11" t="s">
        <v>234</v>
      </c>
      <c r="G78" s="11"/>
      <c r="H78" s="11" t="s">
        <v>4824</v>
      </c>
      <c r="I78" s="11" t="s">
        <v>4824</v>
      </c>
      <c r="J78" s="11" t="s">
        <v>4824</v>
      </c>
    </row>
    <row r="79" s="2" customFormat="1" ht="137" customHeight="1" spans="1:10">
      <c r="A79" s="11">
        <v>74</v>
      </c>
      <c r="B79" s="11" t="s">
        <v>4924</v>
      </c>
      <c r="C79" s="16" t="s">
        <v>4925</v>
      </c>
      <c r="D79" s="11" t="s">
        <v>4926</v>
      </c>
      <c r="E79" s="11" t="s">
        <v>4887</v>
      </c>
      <c r="F79" s="11" t="s">
        <v>234</v>
      </c>
      <c r="G79" s="11"/>
      <c r="H79" s="11" t="s">
        <v>4824</v>
      </c>
      <c r="I79" s="11" t="s">
        <v>4824</v>
      </c>
      <c r="J79" s="11" t="s">
        <v>4824</v>
      </c>
    </row>
    <row r="80" s="2" customFormat="1" ht="57" spans="1:10">
      <c r="A80" s="11">
        <v>75</v>
      </c>
      <c r="B80" s="11" t="s">
        <v>4927</v>
      </c>
      <c r="C80" s="16" t="s">
        <v>4928</v>
      </c>
      <c r="D80" s="11" t="s">
        <v>4929</v>
      </c>
      <c r="E80" s="11" t="s">
        <v>4891</v>
      </c>
      <c r="F80" s="11" t="s">
        <v>234</v>
      </c>
      <c r="G80" s="11"/>
      <c r="H80" s="11" t="s">
        <v>4824</v>
      </c>
      <c r="I80" s="11" t="s">
        <v>4824</v>
      </c>
      <c r="J80" s="11" t="s">
        <v>4824</v>
      </c>
    </row>
    <row r="81" s="2" customFormat="1" ht="137" customHeight="1" spans="1:10">
      <c r="A81" s="11">
        <v>76</v>
      </c>
      <c r="B81" s="11" t="s">
        <v>4930</v>
      </c>
      <c r="C81" s="16" t="s">
        <v>4931</v>
      </c>
      <c r="D81" s="11" t="s">
        <v>4932</v>
      </c>
      <c r="E81" s="11" t="s">
        <v>4887</v>
      </c>
      <c r="F81" s="11" t="s">
        <v>19</v>
      </c>
      <c r="G81" s="11"/>
      <c r="H81" s="11" t="s">
        <v>4824</v>
      </c>
      <c r="I81" s="11" t="s">
        <v>4824</v>
      </c>
      <c r="J81" s="11" t="s">
        <v>4824</v>
      </c>
    </row>
    <row r="82" s="2" customFormat="1" ht="141" customHeight="1" spans="1:10">
      <c r="A82" s="11">
        <v>77</v>
      </c>
      <c r="B82" s="11" t="s">
        <v>4933</v>
      </c>
      <c r="C82" s="15" t="s">
        <v>4934</v>
      </c>
      <c r="D82" s="11" t="s">
        <v>4935</v>
      </c>
      <c r="E82" s="11" t="s">
        <v>4936</v>
      </c>
      <c r="F82" s="11" t="s">
        <v>234</v>
      </c>
      <c r="G82" s="11"/>
      <c r="H82" s="11" t="s">
        <v>4824</v>
      </c>
      <c r="I82" s="11" t="s">
        <v>4824</v>
      </c>
      <c r="J82" s="11" t="s">
        <v>4824</v>
      </c>
    </row>
    <row r="83" s="2" customFormat="1" ht="143" customHeight="1" spans="1:10">
      <c r="A83" s="11">
        <v>78</v>
      </c>
      <c r="B83" s="11" t="s">
        <v>4937</v>
      </c>
      <c r="C83" s="16" t="s">
        <v>4938</v>
      </c>
      <c r="D83" s="11" t="s">
        <v>4939</v>
      </c>
      <c r="E83" s="11" t="s">
        <v>4891</v>
      </c>
      <c r="F83" s="11" t="s">
        <v>19</v>
      </c>
      <c r="G83" s="11" t="s">
        <v>4940</v>
      </c>
      <c r="H83" s="11" t="s">
        <v>4824</v>
      </c>
      <c r="I83" s="11" t="s">
        <v>4824</v>
      </c>
      <c r="J83" s="11" t="s">
        <v>4824</v>
      </c>
    </row>
    <row r="84" s="2" customFormat="1" ht="129" customHeight="1" spans="1:10">
      <c r="A84" s="11">
        <v>79</v>
      </c>
      <c r="B84" s="11" t="s">
        <v>4941</v>
      </c>
      <c r="C84" s="16" t="s">
        <v>4942</v>
      </c>
      <c r="D84" s="11" t="s">
        <v>4943</v>
      </c>
      <c r="E84" s="11" t="s">
        <v>4891</v>
      </c>
      <c r="F84" s="11" t="s">
        <v>234</v>
      </c>
      <c r="G84" s="11"/>
      <c r="H84" s="11" t="s">
        <v>4824</v>
      </c>
      <c r="I84" s="11" t="s">
        <v>4824</v>
      </c>
      <c r="J84" s="11" t="s">
        <v>4824</v>
      </c>
    </row>
    <row r="85" s="2" customFormat="1" ht="145" customHeight="1" spans="1:10">
      <c r="A85" s="11">
        <v>80</v>
      </c>
      <c r="B85" s="11" t="s">
        <v>4944</v>
      </c>
      <c r="C85" s="16" t="s">
        <v>4945</v>
      </c>
      <c r="D85" s="11" t="s">
        <v>4946</v>
      </c>
      <c r="E85" s="11" t="s">
        <v>4917</v>
      </c>
      <c r="F85" s="11" t="s">
        <v>234</v>
      </c>
      <c r="G85" s="11"/>
      <c r="H85" s="11" t="s">
        <v>4824</v>
      </c>
      <c r="I85" s="11" t="s">
        <v>4824</v>
      </c>
      <c r="J85" s="11" t="s">
        <v>4824</v>
      </c>
    </row>
    <row r="86" s="2" customFormat="1" ht="67" customHeight="1" spans="1:10">
      <c r="A86" s="11">
        <v>81</v>
      </c>
      <c r="B86" s="11" t="s">
        <v>4947</v>
      </c>
      <c r="C86" s="16" t="s">
        <v>4948</v>
      </c>
      <c r="D86" s="11" t="s">
        <v>4949</v>
      </c>
      <c r="E86" s="11" t="s">
        <v>4891</v>
      </c>
      <c r="F86" s="11" t="s">
        <v>19</v>
      </c>
      <c r="G86" s="11"/>
      <c r="H86" s="11" t="s">
        <v>4824</v>
      </c>
      <c r="I86" s="11" t="s">
        <v>4824</v>
      </c>
      <c r="J86" s="11" t="s">
        <v>4824</v>
      </c>
    </row>
    <row r="87" s="2" customFormat="1" ht="26" customHeight="1" spans="1:10">
      <c r="A87" s="11">
        <v>82</v>
      </c>
      <c r="B87" s="11" t="s">
        <v>4950</v>
      </c>
      <c r="C87" s="11" t="s">
        <v>4951</v>
      </c>
      <c r="D87" s="11"/>
      <c r="E87" s="11"/>
      <c r="F87" s="11" t="s">
        <v>4756</v>
      </c>
      <c r="G87" s="11"/>
      <c r="H87" s="11">
        <v>1200</v>
      </c>
      <c r="I87" s="11">
        <v>3000</v>
      </c>
      <c r="J87" s="11">
        <v>3000</v>
      </c>
    </row>
    <row r="88" s="2" customFormat="1" ht="71.25" spans="1:10">
      <c r="A88" s="11">
        <v>83</v>
      </c>
      <c r="B88" s="11" t="s">
        <v>4952</v>
      </c>
      <c r="C88" s="16" t="s">
        <v>4953</v>
      </c>
      <c r="D88" s="11" t="s">
        <v>4954</v>
      </c>
      <c r="E88" s="11" t="s">
        <v>4891</v>
      </c>
      <c r="F88" s="11" t="s">
        <v>19</v>
      </c>
      <c r="G88" s="11"/>
      <c r="H88" s="11" t="s">
        <v>4824</v>
      </c>
      <c r="I88" s="11" t="s">
        <v>4824</v>
      </c>
      <c r="J88" s="11" t="s">
        <v>4824</v>
      </c>
    </row>
    <row r="89" s="2" customFormat="1" ht="71.25" spans="1:10">
      <c r="A89" s="11">
        <v>84</v>
      </c>
      <c r="B89" s="11" t="s">
        <v>4955</v>
      </c>
      <c r="C89" s="16" t="s">
        <v>4956</v>
      </c>
      <c r="D89" s="11" t="s">
        <v>4957</v>
      </c>
      <c r="E89" s="11" t="s">
        <v>4891</v>
      </c>
      <c r="F89" s="11" t="s">
        <v>234</v>
      </c>
      <c r="G89" s="11"/>
      <c r="H89" s="11" t="s">
        <v>4824</v>
      </c>
      <c r="I89" s="11" t="s">
        <v>4824</v>
      </c>
      <c r="J89" s="11" t="s">
        <v>4824</v>
      </c>
    </row>
    <row r="90" s="2" customFormat="1" ht="99.75" spans="1:10">
      <c r="A90" s="11">
        <v>85</v>
      </c>
      <c r="B90" s="11" t="s">
        <v>4958</v>
      </c>
      <c r="C90" s="16" t="s">
        <v>4959</v>
      </c>
      <c r="D90" s="11" t="s">
        <v>4960</v>
      </c>
      <c r="E90" s="11" t="s">
        <v>4891</v>
      </c>
      <c r="F90" s="11" t="s">
        <v>19</v>
      </c>
      <c r="G90" s="11"/>
      <c r="H90" s="11" t="s">
        <v>4824</v>
      </c>
      <c r="I90" s="11" t="s">
        <v>4824</v>
      </c>
      <c r="J90" s="11" t="s">
        <v>4824</v>
      </c>
    </row>
    <row r="91" s="2" customFormat="1" ht="104" customHeight="1" spans="1:10">
      <c r="A91" s="11">
        <v>86</v>
      </c>
      <c r="B91" s="11" t="s">
        <v>4961</v>
      </c>
      <c r="C91" s="16" t="s">
        <v>4962</v>
      </c>
      <c r="D91" s="11" t="s">
        <v>4963</v>
      </c>
      <c r="E91" s="11" t="s">
        <v>4891</v>
      </c>
      <c r="F91" s="11" t="s">
        <v>234</v>
      </c>
      <c r="G91" s="11"/>
      <c r="H91" s="11" t="s">
        <v>4824</v>
      </c>
      <c r="I91" s="11" t="s">
        <v>4824</v>
      </c>
      <c r="J91" s="11" t="s">
        <v>4824</v>
      </c>
    </row>
    <row r="92" s="2" customFormat="1" ht="117" customHeight="1" spans="1:10">
      <c r="A92" s="11">
        <v>87</v>
      </c>
      <c r="B92" s="11" t="s">
        <v>4964</v>
      </c>
      <c r="C92" s="16" t="s">
        <v>4965</v>
      </c>
      <c r="D92" s="11" t="s">
        <v>4966</v>
      </c>
      <c r="E92" s="11" t="s">
        <v>4891</v>
      </c>
      <c r="F92" s="11" t="s">
        <v>19</v>
      </c>
      <c r="G92" s="11"/>
      <c r="H92" s="11" t="s">
        <v>4824</v>
      </c>
      <c r="I92" s="11" t="s">
        <v>4824</v>
      </c>
      <c r="J92" s="11" t="s">
        <v>4824</v>
      </c>
    </row>
    <row r="93" s="2" customFormat="1" ht="209" customHeight="1" spans="1:10">
      <c r="A93" s="11">
        <v>88</v>
      </c>
      <c r="B93" s="11" t="s">
        <v>4967</v>
      </c>
      <c r="C93" s="16" t="s">
        <v>4968</v>
      </c>
      <c r="D93" s="11" t="s">
        <v>4969</v>
      </c>
      <c r="E93" s="11" t="s">
        <v>4887</v>
      </c>
      <c r="F93" s="11" t="s">
        <v>234</v>
      </c>
      <c r="G93" s="11"/>
      <c r="H93" s="11" t="s">
        <v>4824</v>
      </c>
      <c r="I93" s="11" t="s">
        <v>4824</v>
      </c>
      <c r="J93" s="11" t="s">
        <v>4824</v>
      </c>
    </row>
    <row r="94" s="2" customFormat="1" ht="71.25" spans="1:10">
      <c r="A94" s="11">
        <v>89</v>
      </c>
      <c r="B94" s="11" t="s">
        <v>4970</v>
      </c>
      <c r="C94" s="16" t="s">
        <v>4971</v>
      </c>
      <c r="D94" s="11" t="s">
        <v>4972</v>
      </c>
      <c r="E94" s="11" t="s">
        <v>4973</v>
      </c>
      <c r="F94" s="11" t="s">
        <v>234</v>
      </c>
      <c r="G94" s="11"/>
      <c r="H94" s="11" t="s">
        <v>4824</v>
      </c>
      <c r="I94" s="11" t="s">
        <v>4824</v>
      </c>
      <c r="J94" s="11" t="s">
        <v>4824</v>
      </c>
    </row>
    <row r="95" s="2" customFormat="1" ht="98" customHeight="1" spans="1:10">
      <c r="A95" s="11">
        <v>90</v>
      </c>
      <c r="B95" s="11" t="s">
        <v>4974</v>
      </c>
      <c r="C95" s="16" t="s">
        <v>4975</v>
      </c>
      <c r="D95" s="11" t="s">
        <v>4976</v>
      </c>
      <c r="E95" s="11" t="s">
        <v>4891</v>
      </c>
      <c r="F95" s="11" t="s">
        <v>19</v>
      </c>
      <c r="G95" s="11"/>
      <c r="H95" s="11" t="s">
        <v>4824</v>
      </c>
      <c r="I95" s="11" t="s">
        <v>4824</v>
      </c>
      <c r="J95" s="11" t="s">
        <v>4824</v>
      </c>
    </row>
    <row r="96" s="2" customFormat="1" ht="192" customHeight="1" spans="1:10">
      <c r="A96" s="11">
        <v>91</v>
      </c>
      <c r="B96" s="11" t="s">
        <v>4977</v>
      </c>
      <c r="C96" s="16" t="s">
        <v>4978</v>
      </c>
      <c r="D96" s="11" t="s">
        <v>4979</v>
      </c>
      <c r="E96" s="11" t="s">
        <v>4887</v>
      </c>
      <c r="F96" s="11" t="s">
        <v>234</v>
      </c>
      <c r="G96" s="11"/>
      <c r="H96" s="11" t="s">
        <v>4824</v>
      </c>
      <c r="I96" s="11" t="s">
        <v>4824</v>
      </c>
      <c r="J96" s="11" t="s">
        <v>4824</v>
      </c>
    </row>
    <row r="97" s="2" customFormat="1" ht="71.25" spans="1:10">
      <c r="A97" s="11">
        <v>92</v>
      </c>
      <c r="B97" s="11" t="s">
        <v>4980</v>
      </c>
      <c r="C97" s="16" t="s">
        <v>4981</v>
      </c>
      <c r="D97" s="11" t="s">
        <v>4972</v>
      </c>
      <c r="E97" s="11" t="s">
        <v>4973</v>
      </c>
      <c r="F97" s="11" t="s">
        <v>19</v>
      </c>
      <c r="G97" s="11"/>
      <c r="H97" s="11" t="s">
        <v>4824</v>
      </c>
      <c r="I97" s="11" t="s">
        <v>4824</v>
      </c>
      <c r="J97" s="11" t="s">
        <v>4824</v>
      </c>
    </row>
    <row r="98" s="2" customFormat="1" ht="126" customHeight="1" spans="1:10">
      <c r="A98" s="11">
        <v>93</v>
      </c>
      <c r="B98" s="11" t="s">
        <v>4982</v>
      </c>
      <c r="C98" s="16" t="s">
        <v>4983</v>
      </c>
      <c r="D98" s="11" t="s">
        <v>4984</v>
      </c>
      <c r="E98" s="11" t="s">
        <v>4836</v>
      </c>
      <c r="F98" s="11" t="s">
        <v>234</v>
      </c>
      <c r="G98" s="12" t="s">
        <v>4901</v>
      </c>
      <c r="H98" s="12">
        <v>1560</v>
      </c>
      <c r="I98" s="12">
        <v>3000</v>
      </c>
      <c r="J98" s="12">
        <v>3000</v>
      </c>
    </row>
    <row r="99" s="2" customFormat="1" ht="91" customHeight="1" spans="1:10">
      <c r="A99" s="11">
        <v>94</v>
      </c>
      <c r="B99" s="11" t="s">
        <v>4985</v>
      </c>
      <c r="C99" s="16" t="s">
        <v>4986</v>
      </c>
      <c r="D99" s="11" t="s">
        <v>4987</v>
      </c>
      <c r="E99" s="11" t="s">
        <v>4891</v>
      </c>
      <c r="F99" s="11" t="s">
        <v>234</v>
      </c>
      <c r="G99" s="11"/>
      <c r="H99" s="11" t="s">
        <v>4824</v>
      </c>
      <c r="I99" s="11" t="s">
        <v>4824</v>
      </c>
      <c r="J99" s="11" t="s">
        <v>4824</v>
      </c>
    </row>
    <row r="100" s="2" customFormat="1" ht="103" customHeight="1" spans="1:10">
      <c r="A100" s="11">
        <v>95</v>
      </c>
      <c r="B100" s="11" t="s">
        <v>4988</v>
      </c>
      <c r="C100" s="16" t="s">
        <v>4989</v>
      </c>
      <c r="D100" s="11" t="s">
        <v>4990</v>
      </c>
      <c r="E100" s="11" t="s">
        <v>4891</v>
      </c>
      <c r="F100" s="11" t="s">
        <v>234</v>
      </c>
      <c r="G100" s="11"/>
      <c r="H100" s="11" t="s">
        <v>4824</v>
      </c>
      <c r="I100" s="11" t="s">
        <v>4824</v>
      </c>
      <c r="J100" s="11" t="s">
        <v>4824</v>
      </c>
    </row>
    <row r="101" s="2" customFormat="1" ht="111" customHeight="1" spans="1:10">
      <c r="A101" s="11">
        <v>96</v>
      </c>
      <c r="B101" s="11" t="s">
        <v>4991</v>
      </c>
      <c r="C101" s="16" t="s">
        <v>4992</v>
      </c>
      <c r="D101" s="11" t="s">
        <v>4993</v>
      </c>
      <c r="E101" s="11" t="s">
        <v>4891</v>
      </c>
      <c r="F101" s="11" t="s">
        <v>234</v>
      </c>
      <c r="G101" s="12" t="s">
        <v>4994</v>
      </c>
      <c r="H101" s="12">
        <v>1560</v>
      </c>
      <c r="I101" s="12">
        <v>3000</v>
      </c>
      <c r="J101" s="12">
        <v>3000</v>
      </c>
    </row>
    <row r="102" s="2" customFormat="1" ht="37" customHeight="1" spans="1:10">
      <c r="A102" s="11">
        <v>97</v>
      </c>
      <c r="B102" s="11" t="s">
        <v>4995</v>
      </c>
      <c r="C102" s="15" t="s">
        <v>4996</v>
      </c>
      <c r="D102" s="11" t="s">
        <v>4997</v>
      </c>
      <c r="E102" s="11" t="s">
        <v>4891</v>
      </c>
      <c r="F102" s="11" t="s">
        <v>234</v>
      </c>
      <c r="G102" s="11"/>
      <c r="H102" s="11" t="s">
        <v>4824</v>
      </c>
      <c r="I102" s="11" t="s">
        <v>4824</v>
      </c>
      <c r="J102" s="11" t="s">
        <v>4824</v>
      </c>
    </row>
    <row r="103" s="2" customFormat="1" ht="14.25" spans="1:10">
      <c r="A103" s="11">
        <v>98</v>
      </c>
      <c r="B103" s="11" t="s">
        <v>4998</v>
      </c>
      <c r="C103" s="11" t="s">
        <v>4999</v>
      </c>
      <c r="D103" s="11"/>
      <c r="E103" s="11"/>
      <c r="F103" s="11" t="s">
        <v>4756</v>
      </c>
      <c r="G103" s="11"/>
      <c r="H103" s="11">
        <v>1200</v>
      </c>
      <c r="I103" s="11">
        <v>3000</v>
      </c>
      <c r="J103" s="11">
        <v>3000</v>
      </c>
    </row>
    <row r="104" s="2" customFormat="1" ht="209" customHeight="1" spans="1:10">
      <c r="A104" s="11">
        <v>99</v>
      </c>
      <c r="B104" s="11" t="s">
        <v>5000</v>
      </c>
      <c r="C104" s="11" t="s">
        <v>5001</v>
      </c>
      <c r="D104" s="11" t="s">
        <v>5002</v>
      </c>
      <c r="E104" s="11" t="s">
        <v>5003</v>
      </c>
      <c r="F104" s="11" t="s">
        <v>19</v>
      </c>
      <c r="G104" s="11"/>
      <c r="H104" s="11">
        <v>1200</v>
      </c>
      <c r="I104" s="11">
        <v>3000</v>
      </c>
      <c r="J104" s="11">
        <v>3000</v>
      </c>
    </row>
    <row r="105" s="2" customFormat="1" ht="27" spans="1:10">
      <c r="A105" s="11">
        <v>100</v>
      </c>
      <c r="B105" s="11" t="s">
        <v>5004</v>
      </c>
      <c r="C105" s="11" t="s">
        <v>5005</v>
      </c>
      <c r="D105" s="11"/>
      <c r="E105" s="11"/>
      <c r="F105" s="11" t="s">
        <v>4756</v>
      </c>
      <c r="G105" s="12" t="s">
        <v>4765</v>
      </c>
      <c r="H105" s="11">
        <v>500</v>
      </c>
      <c r="I105" s="11">
        <v>1000</v>
      </c>
      <c r="J105" s="11">
        <v>1000</v>
      </c>
    </row>
    <row r="106" s="2" customFormat="1" ht="14.25" spans="1:10">
      <c r="A106" s="11">
        <v>101</v>
      </c>
      <c r="B106" s="11" t="s">
        <v>5006</v>
      </c>
      <c r="C106" s="11" t="s">
        <v>5007</v>
      </c>
      <c r="D106" s="11"/>
      <c r="E106" s="11"/>
      <c r="F106" s="11" t="s">
        <v>4756</v>
      </c>
      <c r="G106" s="11"/>
      <c r="H106" s="11">
        <v>300</v>
      </c>
      <c r="I106" s="11">
        <v>800</v>
      </c>
      <c r="J106" s="11">
        <v>800</v>
      </c>
    </row>
    <row r="107" s="2" customFormat="1" ht="76" customHeight="1" spans="1:10">
      <c r="A107" s="11">
        <v>102</v>
      </c>
      <c r="B107" s="11" t="s">
        <v>5008</v>
      </c>
      <c r="C107" s="16" t="s">
        <v>5009</v>
      </c>
      <c r="D107" s="11" t="s">
        <v>5010</v>
      </c>
      <c r="E107" s="11" t="s">
        <v>5011</v>
      </c>
      <c r="F107" s="11" t="s">
        <v>234</v>
      </c>
      <c r="G107" s="12" t="s">
        <v>4901</v>
      </c>
      <c r="H107" s="12">
        <v>1560</v>
      </c>
      <c r="I107" s="12">
        <v>3000</v>
      </c>
      <c r="J107" s="12">
        <v>3000</v>
      </c>
    </row>
    <row r="108" s="2" customFormat="1" ht="14.25" spans="1:10">
      <c r="A108" s="11">
        <v>103</v>
      </c>
      <c r="B108" s="11" t="s">
        <v>5012</v>
      </c>
      <c r="C108" s="11" t="s">
        <v>5013</v>
      </c>
      <c r="D108" s="11"/>
      <c r="E108" s="11"/>
      <c r="F108" s="11" t="s">
        <v>4756</v>
      </c>
      <c r="G108" s="11"/>
      <c r="H108" s="11">
        <v>500</v>
      </c>
      <c r="I108" s="11">
        <v>1000</v>
      </c>
      <c r="J108" s="11">
        <v>1000</v>
      </c>
    </row>
    <row r="109" s="2" customFormat="1" ht="14.25" spans="1:10">
      <c r="A109" s="11">
        <v>104</v>
      </c>
      <c r="B109" s="11" t="s">
        <v>5014</v>
      </c>
      <c r="C109" s="11" t="s">
        <v>5015</v>
      </c>
      <c r="D109" s="11"/>
      <c r="E109" s="11"/>
      <c r="F109" s="11" t="s">
        <v>4756</v>
      </c>
      <c r="G109" s="11"/>
      <c r="H109" s="11">
        <v>500</v>
      </c>
      <c r="I109" s="11">
        <v>1000</v>
      </c>
      <c r="J109" s="11">
        <v>1000</v>
      </c>
    </row>
    <row r="110" s="2" customFormat="1" ht="67.5" spans="1:10">
      <c r="A110" s="11">
        <v>105</v>
      </c>
      <c r="B110" s="11" t="s">
        <v>5016</v>
      </c>
      <c r="C110" s="12" t="s">
        <v>5017</v>
      </c>
      <c r="D110" s="12" t="s">
        <v>5018</v>
      </c>
      <c r="E110" s="11"/>
      <c r="F110" s="11" t="s">
        <v>4756</v>
      </c>
      <c r="G110" s="12" t="s">
        <v>4783</v>
      </c>
      <c r="H110" s="12">
        <v>1040</v>
      </c>
      <c r="I110" s="12">
        <v>1040</v>
      </c>
      <c r="J110" s="12">
        <v>1040</v>
      </c>
    </row>
    <row r="111" s="2" customFormat="1" ht="14.25" spans="1:10">
      <c r="A111" s="11">
        <v>106</v>
      </c>
      <c r="B111" s="11" t="s">
        <v>5019</v>
      </c>
      <c r="C111" s="11" t="s">
        <v>5020</v>
      </c>
      <c r="D111" s="11"/>
      <c r="E111" s="11"/>
      <c r="F111" s="11" t="s">
        <v>4808</v>
      </c>
      <c r="G111" s="11"/>
      <c r="H111" s="11">
        <v>80</v>
      </c>
      <c r="I111" s="11">
        <v>80</v>
      </c>
      <c r="J111" s="11">
        <v>80</v>
      </c>
    </row>
    <row r="112" s="2" customFormat="1" ht="51" customHeight="1" spans="1:10">
      <c r="A112" s="11">
        <v>107</v>
      </c>
      <c r="B112" s="11" t="s">
        <v>5021</v>
      </c>
      <c r="C112" s="11" t="s">
        <v>5022</v>
      </c>
      <c r="D112" s="11"/>
      <c r="E112" s="11"/>
      <c r="F112" s="11" t="s">
        <v>4756</v>
      </c>
      <c r="G112" s="12" t="s">
        <v>4765</v>
      </c>
      <c r="H112" s="11">
        <v>1200</v>
      </c>
      <c r="I112" s="11">
        <v>3000</v>
      </c>
      <c r="J112" s="11">
        <v>3000</v>
      </c>
    </row>
    <row r="113" s="2" customFormat="1" ht="84" customHeight="1" spans="1:10">
      <c r="A113" s="11">
        <v>108</v>
      </c>
      <c r="B113" s="11" t="s">
        <v>5023</v>
      </c>
      <c r="C113" s="11" t="s">
        <v>5024</v>
      </c>
      <c r="D113" s="11" t="s">
        <v>5025</v>
      </c>
      <c r="E113" s="11"/>
      <c r="F113" s="11" t="s">
        <v>19</v>
      </c>
      <c r="G113" s="12" t="s">
        <v>5026</v>
      </c>
      <c r="H113" s="11">
        <v>2000</v>
      </c>
      <c r="I113" s="11">
        <v>3500</v>
      </c>
      <c r="J113" s="11">
        <v>3500</v>
      </c>
    </row>
    <row r="114" s="2" customFormat="1" ht="14.25" spans="1:10">
      <c r="A114" s="11">
        <v>109</v>
      </c>
      <c r="B114" s="11" t="s">
        <v>5027</v>
      </c>
      <c r="C114" s="11" t="s">
        <v>5028</v>
      </c>
      <c r="D114" s="11"/>
      <c r="E114" s="11"/>
      <c r="F114" s="11" t="s">
        <v>4756</v>
      </c>
      <c r="G114" s="11"/>
      <c r="H114" s="11">
        <v>220</v>
      </c>
      <c r="I114" s="11">
        <v>220</v>
      </c>
      <c r="J114" s="11">
        <v>220</v>
      </c>
    </row>
    <row r="115" s="2" customFormat="1" ht="14.25" spans="1:10">
      <c r="A115" s="11">
        <v>110</v>
      </c>
      <c r="B115" s="11" t="s">
        <v>5029</v>
      </c>
      <c r="C115" s="11" t="s">
        <v>5030</v>
      </c>
      <c r="D115" s="11"/>
      <c r="E115" s="11"/>
      <c r="F115" s="11" t="s">
        <v>4756</v>
      </c>
      <c r="G115" s="11"/>
      <c r="H115" s="11">
        <v>1200</v>
      </c>
      <c r="I115" s="11">
        <v>1200</v>
      </c>
      <c r="J115" s="11">
        <v>1200</v>
      </c>
    </row>
    <row r="116" s="2" customFormat="1" ht="27" spans="1:10">
      <c r="A116" s="11">
        <v>111</v>
      </c>
      <c r="B116" s="11" t="s">
        <v>5031</v>
      </c>
      <c r="C116" s="11" t="s">
        <v>5032</v>
      </c>
      <c r="D116" s="11"/>
      <c r="E116" s="11"/>
      <c r="F116" s="11" t="s">
        <v>4756</v>
      </c>
      <c r="G116" s="12" t="s">
        <v>4765</v>
      </c>
      <c r="H116" s="11">
        <v>1200</v>
      </c>
      <c r="I116" s="11">
        <v>3000</v>
      </c>
      <c r="J116" s="11">
        <v>3000</v>
      </c>
    </row>
    <row r="117" s="2" customFormat="1" ht="14.25" spans="1:10">
      <c r="A117" s="11">
        <v>112</v>
      </c>
      <c r="B117" s="11" t="s">
        <v>5033</v>
      </c>
      <c r="C117" s="11" t="s">
        <v>5034</v>
      </c>
      <c r="D117" s="11"/>
      <c r="E117" s="11"/>
      <c r="F117" s="11" t="s">
        <v>4756</v>
      </c>
      <c r="G117" s="11"/>
      <c r="H117" s="11">
        <v>2000</v>
      </c>
      <c r="I117" s="11">
        <v>4500</v>
      </c>
      <c r="J117" s="11">
        <v>4500</v>
      </c>
    </row>
    <row r="118" s="2" customFormat="1" ht="27" spans="1:10">
      <c r="A118" s="11">
        <v>113</v>
      </c>
      <c r="B118" s="11" t="s">
        <v>5035</v>
      </c>
      <c r="C118" s="11" t="s">
        <v>5036</v>
      </c>
      <c r="D118" s="11"/>
      <c r="E118" s="11"/>
      <c r="F118" s="11" t="s">
        <v>4756</v>
      </c>
      <c r="G118" s="12" t="s">
        <v>5037</v>
      </c>
      <c r="H118" s="11">
        <v>2000</v>
      </c>
      <c r="I118" s="11">
        <v>4500</v>
      </c>
      <c r="J118" s="11">
        <v>4500</v>
      </c>
    </row>
    <row r="119" s="2" customFormat="1" ht="14.25" spans="1:10">
      <c r="A119" s="11">
        <v>114</v>
      </c>
      <c r="B119" s="11" t="s">
        <v>5038</v>
      </c>
      <c r="C119" s="11" t="s">
        <v>5039</v>
      </c>
      <c r="D119" s="11"/>
      <c r="E119" s="11"/>
      <c r="F119" s="11" t="s">
        <v>4756</v>
      </c>
      <c r="G119" s="11"/>
      <c r="H119" s="11">
        <v>280</v>
      </c>
      <c r="I119" s="11">
        <v>280</v>
      </c>
      <c r="J119" s="11">
        <v>280</v>
      </c>
    </row>
    <row r="120" s="2" customFormat="1" ht="14.25" spans="1:10">
      <c r="A120" s="11">
        <v>115</v>
      </c>
      <c r="B120" s="11" t="s">
        <v>5040</v>
      </c>
      <c r="C120" s="11" t="s">
        <v>5041</v>
      </c>
      <c r="D120" s="11"/>
      <c r="E120" s="11"/>
      <c r="F120" s="11" t="s">
        <v>4756</v>
      </c>
      <c r="G120" s="11"/>
      <c r="H120" s="11">
        <v>1200</v>
      </c>
      <c r="I120" s="11">
        <v>3000</v>
      </c>
      <c r="J120" s="11">
        <v>3000</v>
      </c>
    </row>
    <row r="121" s="2" customFormat="1" ht="94.5" spans="1:10">
      <c r="A121" s="11">
        <v>116</v>
      </c>
      <c r="B121" s="11" t="s">
        <v>5042</v>
      </c>
      <c r="C121" s="11" t="s">
        <v>5043</v>
      </c>
      <c r="D121" s="11"/>
      <c r="E121" s="11"/>
      <c r="F121" s="12" t="s">
        <v>19</v>
      </c>
      <c r="G121" s="12" t="s">
        <v>4860</v>
      </c>
      <c r="H121" s="12">
        <v>1560</v>
      </c>
      <c r="I121" s="11">
        <v>3000</v>
      </c>
      <c r="J121" s="11">
        <v>3000</v>
      </c>
    </row>
    <row r="122" s="2" customFormat="1" ht="14.25" spans="1:10">
      <c r="A122" s="11">
        <v>117</v>
      </c>
      <c r="B122" s="11" t="s">
        <v>5044</v>
      </c>
      <c r="C122" s="11" t="s">
        <v>5045</v>
      </c>
      <c r="D122" s="11"/>
      <c r="E122" s="11"/>
      <c r="F122" s="11" t="s">
        <v>4756</v>
      </c>
      <c r="G122" s="11"/>
      <c r="H122" s="11">
        <v>220</v>
      </c>
      <c r="I122" s="11">
        <v>220</v>
      </c>
      <c r="J122" s="11">
        <v>220</v>
      </c>
    </row>
    <row r="123" s="2" customFormat="1" ht="40.5" spans="1:10">
      <c r="A123" s="11">
        <v>118</v>
      </c>
      <c r="B123" s="11" t="s">
        <v>5046</v>
      </c>
      <c r="C123" s="12" t="s">
        <v>5047</v>
      </c>
      <c r="D123" s="12" t="s">
        <v>5048</v>
      </c>
      <c r="E123" s="12">
        <v>0</v>
      </c>
      <c r="F123" s="12" t="s">
        <v>4756</v>
      </c>
      <c r="G123" s="12" t="s">
        <v>4901</v>
      </c>
      <c r="H123" s="12">
        <v>1560</v>
      </c>
      <c r="I123" s="12">
        <v>3000</v>
      </c>
      <c r="J123" s="12">
        <v>3000</v>
      </c>
    </row>
    <row r="124" s="2" customFormat="1" ht="14.25" spans="1:10">
      <c r="A124" s="11">
        <v>119</v>
      </c>
      <c r="B124" s="11" t="s">
        <v>5049</v>
      </c>
      <c r="C124" s="11" t="s">
        <v>5050</v>
      </c>
      <c r="D124" s="11"/>
      <c r="E124" s="11"/>
      <c r="F124" s="11" t="s">
        <v>4756</v>
      </c>
      <c r="G124" s="11"/>
      <c r="H124" s="11">
        <v>1200</v>
      </c>
      <c r="I124" s="11">
        <v>3000</v>
      </c>
      <c r="J124" s="11">
        <v>3000</v>
      </c>
    </row>
    <row r="125" s="2" customFormat="1" ht="27" spans="1:10">
      <c r="A125" s="11">
        <v>120</v>
      </c>
      <c r="B125" s="11" t="s">
        <v>5051</v>
      </c>
      <c r="C125" s="11" t="s">
        <v>5052</v>
      </c>
      <c r="D125" s="11"/>
      <c r="E125" s="11"/>
      <c r="F125" s="11" t="s">
        <v>4756</v>
      </c>
      <c r="G125" s="12" t="s">
        <v>4765</v>
      </c>
      <c r="H125" s="11">
        <v>100</v>
      </c>
      <c r="I125" s="11">
        <v>200</v>
      </c>
      <c r="J125" s="11">
        <v>200</v>
      </c>
    </row>
    <row r="126" s="2" customFormat="1" ht="14.25" spans="1:10">
      <c r="A126" s="11">
        <v>121</v>
      </c>
      <c r="B126" s="11" t="s">
        <v>5053</v>
      </c>
      <c r="C126" s="11" t="s">
        <v>5054</v>
      </c>
      <c r="D126" s="11"/>
      <c r="E126" s="11"/>
      <c r="F126" s="11" t="s">
        <v>4756</v>
      </c>
      <c r="G126" s="11"/>
      <c r="H126" s="11">
        <v>500</v>
      </c>
      <c r="I126" s="11">
        <v>1000</v>
      </c>
      <c r="J126" s="11">
        <v>1000</v>
      </c>
    </row>
    <row r="127" s="2" customFormat="1" ht="27" spans="1:10">
      <c r="A127" s="11">
        <v>122</v>
      </c>
      <c r="B127" s="11" t="s">
        <v>5055</v>
      </c>
      <c r="C127" s="11" t="s">
        <v>5056</v>
      </c>
      <c r="D127" s="11"/>
      <c r="E127" s="11"/>
      <c r="F127" s="11" t="s">
        <v>4756</v>
      </c>
      <c r="G127" s="12" t="s">
        <v>4765</v>
      </c>
      <c r="H127" s="11">
        <v>150</v>
      </c>
      <c r="I127" s="11">
        <v>400</v>
      </c>
      <c r="J127" s="11">
        <v>400</v>
      </c>
    </row>
    <row r="128" s="2" customFormat="1" ht="67.5" spans="1:10">
      <c r="A128" s="11">
        <v>123</v>
      </c>
      <c r="B128" s="11" t="s">
        <v>5057</v>
      </c>
      <c r="C128" s="11" t="s">
        <v>5058</v>
      </c>
      <c r="D128" s="12" t="s">
        <v>5059</v>
      </c>
      <c r="E128" s="11"/>
      <c r="F128" s="11" t="s">
        <v>180</v>
      </c>
      <c r="G128" s="12" t="s">
        <v>5060</v>
      </c>
      <c r="H128" s="11">
        <v>800</v>
      </c>
      <c r="I128" s="11">
        <v>1100</v>
      </c>
      <c r="J128" s="11">
        <v>1100</v>
      </c>
    </row>
    <row r="129" s="2" customFormat="1" ht="81" spans="1:10">
      <c r="A129" s="11">
        <v>124</v>
      </c>
      <c r="B129" s="11" t="s">
        <v>5061</v>
      </c>
      <c r="C129" s="11" t="s">
        <v>5062</v>
      </c>
      <c r="D129" s="12" t="s">
        <v>5063</v>
      </c>
      <c r="E129" s="11"/>
      <c r="F129" s="11" t="s">
        <v>180</v>
      </c>
      <c r="G129" s="12" t="s">
        <v>5060</v>
      </c>
      <c r="H129" s="11">
        <v>800</v>
      </c>
      <c r="I129" s="11">
        <v>1100</v>
      </c>
      <c r="J129" s="11">
        <v>1100</v>
      </c>
    </row>
    <row r="130" s="2" customFormat="1" ht="71.25" spans="1:10">
      <c r="A130" s="11">
        <v>125</v>
      </c>
      <c r="B130" s="17" t="s">
        <v>5064</v>
      </c>
      <c r="C130" s="11" t="s">
        <v>5065</v>
      </c>
      <c r="D130" s="17" t="s">
        <v>5066</v>
      </c>
      <c r="E130" s="17"/>
      <c r="F130" s="18" t="s">
        <v>180</v>
      </c>
      <c r="G130" s="17" t="s">
        <v>5067</v>
      </c>
      <c r="H130" s="17">
        <v>500</v>
      </c>
      <c r="I130" s="17">
        <v>500</v>
      </c>
      <c r="J130" s="17">
        <v>500</v>
      </c>
    </row>
    <row r="131" s="2" customFormat="1" ht="116" customHeight="1" spans="1:10">
      <c r="A131" s="11">
        <v>126</v>
      </c>
      <c r="B131" s="11" t="s">
        <v>5068</v>
      </c>
      <c r="C131" s="11" t="s">
        <v>5069</v>
      </c>
      <c r="D131" s="11" t="s">
        <v>5070</v>
      </c>
      <c r="E131" s="11"/>
      <c r="F131" s="11" t="s">
        <v>180</v>
      </c>
      <c r="G131" s="11" t="s">
        <v>5071</v>
      </c>
      <c r="H131" s="11">
        <v>500</v>
      </c>
      <c r="I131" s="11">
        <v>500</v>
      </c>
      <c r="J131" s="11">
        <v>500</v>
      </c>
    </row>
    <row r="132" s="2" customFormat="1" ht="28.5" spans="1:10">
      <c r="A132" s="11">
        <v>127</v>
      </c>
      <c r="B132" s="11" t="s">
        <v>5072</v>
      </c>
      <c r="C132" s="11" t="s">
        <v>5073</v>
      </c>
      <c r="D132" s="11"/>
      <c r="E132" s="11"/>
      <c r="F132" s="11" t="s">
        <v>5074</v>
      </c>
      <c r="G132" s="11"/>
      <c r="H132" s="11">
        <v>1400</v>
      </c>
      <c r="I132" s="11">
        <v>1400</v>
      </c>
      <c r="J132" s="11">
        <v>1400</v>
      </c>
    </row>
    <row r="133" s="2" customFormat="1" ht="52" customHeight="1" spans="1:10">
      <c r="A133" s="11">
        <v>128</v>
      </c>
      <c r="B133" s="11" t="s">
        <v>5075</v>
      </c>
      <c r="C133" s="11" t="s">
        <v>5076</v>
      </c>
      <c r="D133" s="11" t="s">
        <v>5077</v>
      </c>
      <c r="E133" s="11"/>
      <c r="F133" s="11" t="s">
        <v>19</v>
      </c>
      <c r="G133" s="11" t="s">
        <v>5078</v>
      </c>
      <c r="H133" s="11">
        <v>8</v>
      </c>
      <c r="I133" s="11">
        <v>15</v>
      </c>
      <c r="J133" s="11">
        <v>15</v>
      </c>
    </row>
    <row r="134" s="2" customFormat="1" ht="14.25" spans="1:10">
      <c r="A134" s="11">
        <v>129</v>
      </c>
      <c r="B134" s="11" t="s">
        <v>5079</v>
      </c>
      <c r="C134" s="11" t="s">
        <v>5080</v>
      </c>
      <c r="D134" s="11"/>
      <c r="E134" s="11"/>
      <c r="F134" s="11" t="s">
        <v>4756</v>
      </c>
      <c r="G134" s="11"/>
      <c r="H134" s="11">
        <v>2000</v>
      </c>
      <c r="I134" s="11">
        <v>4500</v>
      </c>
      <c r="J134" s="11">
        <v>4500</v>
      </c>
    </row>
    <row r="135" s="2" customFormat="1" ht="14.25" spans="1:10">
      <c r="A135" s="11">
        <v>130</v>
      </c>
      <c r="B135" s="11" t="s">
        <v>5081</v>
      </c>
      <c r="C135" s="11" t="s">
        <v>5082</v>
      </c>
      <c r="D135" s="11"/>
      <c r="E135" s="11"/>
      <c r="F135" s="11" t="s">
        <v>4756</v>
      </c>
      <c r="G135" s="11"/>
      <c r="H135" s="11">
        <v>1200</v>
      </c>
      <c r="I135" s="11">
        <v>3000</v>
      </c>
      <c r="J135" s="11">
        <v>3000</v>
      </c>
    </row>
    <row r="136" s="2" customFormat="1" ht="14.25" spans="1:10">
      <c r="A136" s="11">
        <v>131</v>
      </c>
      <c r="B136" s="11" t="s">
        <v>5083</v>
      </c>
      <c r="C136" s="11" t="s">
        <v>5084</v>
      </c>
      <c r="D136" s="11"/>
      <c r="E136" s="11"/>
      <c r="F136" s="11" t="s">
        <v>4756</v>
      </c>
      <c r="G136" s="11"/>
      <c r="H136" s="11">
        <v>2000</v>
      </c>
      <c r="I136" s="11">
        <v>4500</v>
      </c>
      <c r="J136" s="11">
        <v>4500</v>
      </c>
    </row>
    <row r="137" s="2" customFormat="1" ht="27" spans="1:10">
      <c r="A137" s="11">
        <v>132</v>
      </c>
      <c r="B137" s="11" t="s">
        <v>5085</v>
      </c>
      <c r="C137" s="11" t="s">
        <v>5086</v>
      </c>
      <c r="D137" s="11"/>
      <c r="E137" s="11"/>
      <c r="F137" s="11" t="s">
        <v>4756</v>
      </c>
      <c r="G137" s="12" t="s">
        <v>4765</v>
      </c>
      <c r="H137" s="11">
        <v>500</v>
      </c>
      <c r="I137" s="11">
        <v>1000</v>
      </c>
      <c r="J137" s="11">
        <v>1000</v>
      </c>
    </row>
    <row r="138" s="2" customFormat="1" ht="27" spans="1:10">
      <c r="A138" s="11">
        <v>133</v>
      </c>
      <c r="B138" s="11" t="s">
        <v>5087</v>
      </c>
      <c r="C138" s="11" t="s">
        <v>5088</v>
      </c>
      <c r="D138" s="11"/>
      <c r="E138" s="11"/>
      <c r="F138" s="11" t="s">
        <v>4756</v>
      </c>
      <c r="G138" s="12" t="s">
        <v>4765</v>
      </c>
      <c r="H138" s="11">
        <v>500</v>
      </c>
      <c r="I138" s="11">
        <v>1000</v>
      </c>
      <c r="J138" s="11">
        <v>1000</v>
      </c>
    </row>
    <row r="139" s="2" customFormat="1" ht="14.25" spans="1:10">
      <c r="A139" s="11">
        <v>134</v>
      </c>
      <c r="B139" s="11" t="s">
        <v>5089</v>
      </c>
      <c r="C139" s="11" t="s">
        <v>5090</v>
      </c>
      <c r="D139" s="11"/>
      <c r="E139" s="11"/>
      <c r="F139" s="11" t="s">
        <v>4756</v>
      </c>
      <c r="G139" s="11"/>
      <c r="H139" s="11">
        <v>800</v>
      </c>
      <c r="I139" s="11">
        <v>1500</v>
      </c>
      <c r="J139" s="11">
        <v>1500</v>
      </c>
    </row>
    <row r="140" s="2" customFormat="1" ht="14.25" spans="1:10">
      <c r="A140" s="11">
        <v>135</v>
      </c>
      <c r="B140" s="11" t="s">
        <v>5091</v>
      </c>
      <c r="C140" s="11" t="s">
        <v>5092</v>
      </c>
      <c r="D140" s="11"/>
      <c r="E140" s="11"/>
      <c r="F140" s="11" t="s">
        <v>4756</v>
      </c>
      <c r="G140" s="11"/>
      <c r="H140" s="11">
        <v>500</v>
      </c>
      <c r="I140" s="11">
        <v>1000</v>
      </c>
      <c r="J140" s="11">
        <v>1000</v>
      </c>
    </row>
    <row r="141" s="2" customFormat="1" ht="27" spans="1:10">
      <c r="A141" s="11">
        <v>136</v>
      </c>
      <c r="B141" s="11" t="s">
        <v>5093</v>
      </c>
      <c r="C141" s="11" t="s">
        <v>5094</v>
      </c>
      <c r="D141" s="11"/>
      <c r="E141" s="11"/>
      <c r="F141" s="11" t="s">
        <v>4756</v>
      </c>
      <c r="G141" s="12" t="s">
        <v>4765</v>
      </c>
      <c r="H141" s="11">
        <v>800</v>
      </c>
      <c r="I141" s="11">
        <v>1500</v>
      </c>
      <c r="J141" s="11">
        <v>1500</v>
      </c>
    </row>
    <row r="142" s="2" customFormat="1" ht="27" spans="1:10">
      <c r="A142" s="11">
        <v>137</v>
      </c>
      <c r="B142" s="11" t="s">
        <v>5095</v>
      </c>
      <c r="C142" s="11" t="s">
        <v>5096</v>
      </c>
      <c r="D142" s="11"/>
      <c r="E142" s="11"/>
      <c r="F142" s="11" t="s">
        <v>4756</v>
      </c>
      <c r="G142" s="12" t="s">
        <v>4765</v>
      </c>
      <c r="H142" s="11">
        <v>150</v>
      </c>
      <c r="I142" s="11">
        <v>400</v>
      </c>
      <c r="J142" s="11">
        <v>400</v>
      </c>
    </row>
    <row r="143" s="2" customFormat="1" ht="14.25" spans="1:10">
      <c r="A143" s="11">
        <v>138</v>
      </c>
      <c r="B143" s="11" t="s">
        <v>5097</v>
      </c>
      <c r="C143" s="11" t="s">
        <v>5098</v>
      </c>
      <c r="D143" s="11"/>
      <c r="E143" s="11"/>
      <c r="F143" s="11" t="s">
        <v>4756</v>
      </c>
      <c r="G143" s="11"/>
      <c r="H143" s="11">
        <v>1200</v>
      </c>
      <c r="I143" s="11">
        <v>3000</v>
      </c>
      <c r="J143" s="11">
        <v>3000</v>
      </c>
    </row>
    <row r="144" s="2" customFormat="1" ht="27" spans="1:10">
      <c r="A144" s="11">
        <v>139</v>
      </c>
      <c r="B144" s="11" t="s">
        <v>5099</v>
      </c>
      <c r="C144" s="11" t="s">
        <v>5100</v>
      </c>
      <c r="D144" s="11"/>
      <c r="E144" s="11"/>
      <c r="F144" s="11" t="s">
        <v>4756</v>
      </c>
      <c r="G144" s="12" t="s">
        <v>4765</v>
      </c>
      <c r="H144" s="11">
        <v>1200</v>
      </c>
      <c r="I144" s="11">
        <v>3000</v>
      </c>
      <c r="J144" s="11">
        <v>3000</v>
      </c>
    </row>
    <row r="145" s="2" customFormat="1" ht="67.5" spans="1:10">
      <c r="A145" s="11">
        <v>140</v>
      </c>
      <c r="B145" s="11" t="s">
        <v>5101</v>
      </c>
      <c r="C145" s="11" t="s">
        <v>5102</v>
      </c>
      <c r="D145" s="11"/>
      <c r="E145" s="11"/>
      <c r="F145" s="12" t="s">
        <v>19</v>
      </c>
      <c r="G145" s="12" t="s">
        <v>4783</v>
      </c>
      <c r="H145" s="12">
        <v>1560</v>
      </c>
      <c r="I145" s="11">
        <v>3000</v>
      </c>
      <c r="J145" s="11">
        <v>3000</v>
      </c>
    </row>
    <row r="146" s="2" customFormat="1" ht="27" spans="1:10">
      <c r="A146" s="11">
        <v>141</v>
      </c>
      <c r="B146" s="11" t="s">
        <v>5103</v>
      </c>
      <c r="C146" s="11" t="s">
        <v>5104</v>
      </c>
      <c r="D146" s="11"/>
      <c r="E146" s="11"/>
      <c r="F146" s="11" t="s">
        <v>4756</v>
      </c>
      <c r="G146" s="12" t="s">
        <v>4765</v>
      </c>
      <c r="H146" s="11">
        <v>500</v>
      </c>
      <c r="I146" s="11">
        <v>1000</v>
      </c>
      <c r="J146" s="11">
        <v>1000</v>
      </c>
    </row>
    <row r="147" s="2" customFormat="1" ht="14.25" spans="1:10">
      <c r="A147" s="11">
        <v>142</v>
      </c>
      <c r="B147" s="11" t="s">
        <v>5105</v>
      </c>
      <c r="C147" s="11" t="s">
        <v>5106</v>
      </c>
      <c r="D147" s="11"/>
      <c r="E147" s="11"/>
      <c r="F147" s="11" t="s">
        <v>4756</v>
      </c>
      <c r="G147" s="11"/>
      <c r="H147" s="11">
        <v>1200</v>
      </c>
      <c r="I147" s="11">
        <v>3000</v>
      </c>
      <c r="J147" s="11">
        <v>3000</v>
      </c>
    </row>
    <row r="148" s="2" customFormat="1" ht="14.25" spans="1:10">
      <c r="A148" s="11">
        <v>143</v>
      </c>
      <c r="B148" s="11" t="s">
        <v>5107</v>
      </c>
      <c r="C148" s="11" t="s">
        <v>5108</v>
      </c>
      <c r="D148" s="11"/>
      <c r="E148" s="11"/>
      <c r="F148" s="11" t="s">
        <v>4756</v>
      </c>
      <c r="G148" s="11"/>
      <c r="H148" s="11">
        <v>800</v>
      </c>
      <c r="I148" s="11">
        <v>1500</v>
      </c>
      <c r="J148" s="11">
        <v>1500</v>
      </c>
    </row>
    <row r="149" s="2" customFormat="1" ht="27" spans="1:10">
      <c r="A149" s="11">
        <v>144</v>
      </c>
      <c r="B149" s="11" t="s">
        <v>5109</v>
      </c>
      <c r="C149" s="11" t="s">
        <v>5110</v>
      </c>
      <c r="D149" s="11"/>
      <c r="E149" s="11"/>
      <c r="F149" s="11" t="s">
        <v>4756</v>
      </c>
      <c r="G149" s="12" t="s">
        <v>4765</v>
      </c>
      <c r="H149" s="11">
        <v>500</v>
      </c>
      <c r="I149" s="11">
        <v>1000</v>
      </c>
      <c r="J149" s="11">
        <v>1000</v>
      </c>
    </row>
    <row r="150" s="2" customFormat="1" ht="14.25" spans="1:10">
      <c r="A150" s="11">
        <v>145</v>
      </c>
      <c r="B150" s="11" t="s">
        <v>3264</v>
      </c>
      <c r="C150" s="11" t="s">
        <v>3265</v>
      </c>
      <c r="D150" s="11"/>
      <c r="E150" s="11"/>
      <c r="F150" s="11" t="s">
        <v>4756</v>
      </c>
      <c r="G150" s="11"/>
      <c r="H150" s="11">
        <v>1200</v>
      </c>
      <c r="I150" s="11">
        <v>3000</v>
      </c>
      <c r="J150" s="11">
        <v>3000</v>
      </c>
    </row>
    <row r="151" s="2" customFormat="1" ht="14.25" spans="1:10">
      <c r="A151" s="11">
        <v>146</v>
      </c>
      <c r="B151" s="11" t="s">
        <v>5111</v>
      </c>
      <c r="C151" s="11" t="s">
        <v>5112</v>
      </c>
      <c r="D151" s="11"/>
      <c r="E151" s="11"/>
      <c r="F151" s="11" t="s">
        <v>4756</v>
      </c>
      <c r="G151" s="11"/>
      <c r="H151" s="11">
        <v>800</v>
      </c>
      <c r="I151" s="11">
        <v>1500</v>
      </c>
      <c r="J151" s="11">
        <v>1500</v>
      </c>
    </row>
    <row r="152" s="2" customFormat="1" ht="14.25" spans="1:10">
      <c r="A152" s="11">
        <v>147</v>
      </c>
      <c r="B152" s="11" t="s">
        <v>5113</v>
      </c>
      <c r="C152" s="11" t="s">
        <v>5114</v>
      </c>
      <c r="D152" s="11"/>
      <c r="E152" s="11"/>
      <c r="F152" s="11" t="s">
        <v>4756</v>
      </c>
      <c r="G152" s="11"/>
      <c r="H152" s="11">
        <v>300</v>
      </c>
      <c r="I152" s="11">
        <v>800</v>
      </c>
      <c r="J152" s="11">
        <v>800</v>
      </c>
    </row>
    <row r="153" s="2" customFormat="1" ht="14.25" spans="1:10">
      <c r="A153" s="11">
        <v>148</v>
      </c>
      <c r="B153" s="11" t="s">
        <v>5115</v>
      </c>
      <c r="C153" s="11" t="s">
        <v>5116</v>
      </c>
      <c r="D153" s="11"/>
      <c r="E153" s="11"/>
      <c r="F153" s="11" t="s">
        <v>4756</v>
      </c>
      <c r="G153" s="11"/>
      <c r="H153" s="11">
        <v>1200</v>
      </c>
      <c r="I153" s="11">
        <v>3000</v>
      </c>
      <c r="J153" s="11">
        <v>3000</v>
      </c>
    </row>
    <row r="154" s="2" customFormat="1" ht="14.25" spans="1:10">
      <c r="A154" s="11">
        <v>149</v>
      </c>
      <c r="B154" s="11" t="s">
        <v>5117</v>
      </c>
      <c r="C154" s="11" t="s">
        <v>5118</v>
      </c>
      <c r="D154" s="11"/>
      <c r="E154" s="11"/>
      <c r="F154" s="11" t="s">
        <v>4756</v>
      </c>
      <c r="G154" s="11"/>
      <c r="H154" s="11">
        <v>1200</v>
      </c>
      <c r="I154" s="11">
        <v>3000</v>
      </c>
      <c r="J154" s="11">
        <v>3000</v>
      </c>
    </row>
    <row r="155" s="2" customFormat="1" ht="14.25" spans="1:10">
      <c r="A155" s="11">
        <v>150</v>
      </c>
      <c r="B155" s="11" t="s">
        <v>5119</v>
      </c>
      <c r="C155" s="11" t="s">
        <v>5120</v>
      </c>
      <c r="D155" s="11"/>
      <c r="E155" s="11"/>
      <c r="F155" s="11" t="s">
        <v>4756</v>
      </c>
      <c r="G155" s="11"/>
      <c r="H155" s="11">
        <v>200</v>
      </c>
      <c r="I155" s="11">
        <v>600</v>
      </c>
      <c r="J155" s="11">
        <v>600</v>
      </c>
    </row>
    <row r="156" s="2" customFormat="1" ht="27" spans="1:10">
      <c r="A156" s="11">
        <v>151</v>
      </c>
      <c r="B156" s="11" t="s">
        <v>5121</v>
      </c>
      <c r="C156" s="11" t="s">
        <v>3254</v>
      </c>
      <c r="D156" s="11"/>
      <c r="E156" s="11"/>
      <c r="F156" s="11" t="s">
        <v>4756</v>
      </c>
      <c r="G156" s="12" t="s">
        <v>4765</v>
      </c>
      <c r="H156" s="11">
        <v>300</v>
      </c>
      <c r="I156" s="11">
        <v>800</v>
      </c>
      <c r="J156" s="11">
        <v>800</v>
      </c>
    </row>
    <row r="157" s="2" customFormat="1" ht="27" spans="1:10">
      <c r="A157" s="11">
        <v>152</v>
      </c>
      <c r="B157" s="11" t="s">
        <v>5122</v>
      </c>
      <c r="C157" s="11" t="s">
        <v>5123</v>
      </c>
      <c r="D157" s="11"/>
      <c r="E157" s="11"/>
      <c r="F157" s="11" t="s">
        <v>4756</v>
      </c>
      <c r="G157" s="12" t="s">
        <v>4765</v>
      </c>
      <c r="H157" s="11">
        <v>1200</v>
      </c>
      <c r="I157" s="11">
        <v>3000</v>
      </c>
      <c r="J157" s="11">
        <v>3000</v>
      </c>
    </row>
    <row r="158" s="2" customFormat="1" ht="14.25" spans="1:10">
      <c r="A158" s="11">
        <v>153</v>
      </c>
      <c r="B158" s="11" t="s">
        <v>5124</v>
      </c>
      <c r="C158" s="11" t="s">
        <v>5125</v>
      </c>
      <c r="D158" s="11"/>
      <c r="E158" s="11"/>
      <c r="F158" s="11" t="s">
        <v>4756</v>
      </c>
      <c r="G158" s="11"/>
      <c r="H158" s="11">
        <v>1200</v>
      </c>
      <c r="I158" s="11">
        <v>3000</v>
      </c>
      <c r="J158" s="11">
        <v>3000</v>
      </c>
    </row>
    <row r="159" s="2" customFormat="1" ht="14.25" spans="1:10">
      <c r="A159" s="11">
        <v>154</v>
      </c>
      <c r="B159" s="11" t="s">
        <v>5126</v>
      </c>
      <c r="C159" s="11" t="s">
        <v>5127</v>
      </c>
      <c r="D159" s="11"/>
      <c r="E159" s="11"/>
      <c r="F159" s="11" t="s">
        <v>4756</v>
      </c>
      <c r="G159" s="11"/>
      <c r="H159" s="11">
        <v>220</v>
      </c>
      <c r="I159" s="11">
        <v>220</v>
      </c>
      <c r="J159" s="11">
        <v>220</v>
      </c>
    </row>
    <row r="160" s="2" customFormat="1" ht="27" spans="1:10">
      <c r="A160" s="11">
        <v>155</v>
      </c>
      <c r="B160" s="11" t="s">
        <v>5128</v>
      </c>
      <c r="C160" s="11" t="s">
        <v>5129</v>
      </c>
      <c r="D160" s="11"/>
      <c r="E160" s="11"/>
      <c r="F160" s="11" t="s">
        <v>4756</v>
      </c>
      <c r="G160" s="12" t="s">
        <v>4765</v>
      </c>
      <c r="H160" s="11">
        <v>800</v>
      </c>
      <c r="I160" s="11">
        <v>1500</v>
      </c>
      <c r="J160" s="11">
        <v>1500</v>
      </c>
    </row>
    <row r="161" s="2" customFormat="1" ht="14.25" spans="1:10">
      <c r="A161" s="11">
        <v>156</v>
      </c>
      <c r="B161" s="11" t="s">
        <v>3303</v>
      </c>
      <c r="C161" s="11" t="s">
        <v>3304</v>
      </c>
      <c r="D161" s="11"/>
      <c r="E161" s="11"/>
      <c r="F161" s="11" t="s">
        <v>4756</v>
      </c>
      <c r="G161" s="11"/>
      <c r="H161" s="11">
        <v>500</v>
      </c>
      <c r="I161" s="11">
        <v>1000</v>
      </c>
      <c r="J161" s="11">
        <v>1000</v>
      </c>
    </row>
    <row r="162" s="2" customFormat="1" ht="27" spans="1:10">
      <c r="A162" s="11">
        <v>157</v>
      </c>
      <c r="B162" s="11" t="s">
        <v>5130</v>
      </c>
      <c r="C162" s="11" t="s">
        <v>5131</v>
      </c>
      <c r="D162" s="11"/>
      <c r="E162" s="11"/>
      <c r="F162" s="11" t="s">
        <v>4756</v>
      </c>
      <c r="G162" s="12" t="s">
        <v>4765</v>
      </c>
      <c r="H162" s="11">
        <v>100</v>
      </c>
      <c r="I162" s="11">
        <v>200</v>
      </c>
      <c r="J162" s="11">
        <v>200</v>
      </c>
    </row>
    <row r="163" s="2" customFormat="1" ht="14.25" spans="1:10">
      <c r="A163" s="11">
        <v>158</v>
      </c>
      <c r="B163" s="11" t="s">
        <v>5132</v>
      </c>
      <c r="C163" s="11" t="s">
        <v>5133</v>
      </c>
      <c r="D163" s="11"/>
      <c r="E163" s="11"/>
      <c r="F163" s="11" t="s">
        <v>19</v>
      </c>
      <c r="G163" s="11" t="s">
        <v>5134</v>
      </c>
      <c r="H163" s="11">
        <v>15</v>
      </c>
      <c r="I163" s="11">
        <v>15</v>
      </c>
      <c r="J163" s="11">
        <v>15</v>
      </c>
    </row>
    <row r="164" s="2" customFormat="1" ht="14.25" spans="1:10">
      <c r="A164" s="11">
        <v>159</v>
      </c>
      <c r="B164" s="11" t="s">
        <v>5135</v>
      </c>
      <c r="C164" s="11" t="s">
        <v>5136</v>
      </c>
      <c r="D164" s="11"/>
      <c r="E164" s="11"/>
      <c r="F164" s="11" t="s">
        <v>4756</v>
      </c>
      <c r="G164" s="11"/>
      <c r="H164" s="11">
        <v>50</v>
      </c>
      <c r="I164" s="11">
        <v>50</v>
      </c>
      <c r="J164" s="11">
        <v>50</v>
      </c>
    </row>
    <row r="165" s="2" customFormat="1" ht="14.25" spans="1:10">
      <c r="A165" s="11">
        <v>160</v>
      </c>
      <c r="B165" s="11" t="s">
        <v>5137</v>
      </c>
      <c r="C165" s="11" t="s">
        <v>5138</v>
      </c>
      <c r="D165" s="11"/>
      <c r="E165" s="11"/>
      <c r="F165" s="11" t="s">
        <v>4756</v>
      </c>
      <c r="G165" s="11"/>
      <c r="H165" s="11">
        <v>280</v>
      </c>
      <c r="I165" s="11">
        <v>280</v>
      </c>
      <c r="J165" s="11">
        <v>280</v>
      </c>
    </row>
    <row r="166" s="2" customFormat="1" ht="27" spans="1:10">
      <c r="A166" s="11">
        <v>161</v>
      </c>
      <c r="B166" s="11" t="s">
        <v>5139</v>
      </c>
      <c r="C166" s="11" t="s">
        <v>5140</v>
      </c>
      <c r="D166" s="11"/>
      <c r="E166" s="11"/>
      <c r="F166" s="11" t="s">
        <v>4756</v>
      </c>
      <c r="G166" s="12" t="s">
        <v>4765</v>
      </c>
      <c r="H166" s="11">
        <v>500</v>
      </c>
      <c r="I166" s="11">
        <v>1000</v>
      </c>
      <c r="J166" s="11">
        <v>1000</v>
      </c>
    </row>
    <row r="167" s="2" customFormat="1" ht="14.25" spans="1:10">
      <c r="A167" s="11">
        <v>162</v>
      </c>
      <c r="B167" s="11" t="s">
        <v>5141</v>
      </c>
      <c r="C167" s="11" t="s">
        <v>5142</v>
      </c>
      <c r="D167" s="11"/>
      <c r="E167" s="11"/>
      <c r="F167" s="11" t="s">
        <v>4756</v>
      </c>
      <c r="G167" s="11"/>
      <c r="H167" s="11">
        <v>500</v>
      </c>
      <c r="I167" s="11">
        <v>1000</v>
      </c>
      <c r="J167" s="11">
        <v>1000</v>
      </c>
    </row>
    <row r="168" s="2" customFormat="1" ht="27" spans="1:10">
      <c r="A168" s="11">
        <v>163</v>
      </c>
      <c r="B168" s="11" t="s">
        <v>5143</v>
      </c>
      <c r="C168" s="11" t="s">
        <v>5144</v>
      </c>
      <c r="D168" s="11"/>
      <c r="E168" s="11"/>
      <c r="F168" s="11" t="s">
        <v>4756</v>
      </c>
      <c r="G168" s="12" t="s">
        <v>4765</v>
      </c>
      <c r="H168" s="11">
        <v>800</v>
      </c>
      <c r="I168" s="11">
        <v>1500</v>
      </c>
      <c r="J168" s="11">
        <v>1500</v>
      </c>
    </row>
    <row r="169" s="2" customFormat="1" ht="27" spans="1:10">
      <c r="A169" s="11">
        <v>164</v>
      </c>
      <c r="B169" s="11" t="s">
        <v>5145</v>
      </c>
      <c r="C169" s="11" t="s">
        <v>5146</v>
      </c>
      <c r="D169" s="11"/>
      <c r="E169" s="11"/>
      <c r="F169" s="11" t="s">
        <v>4756</v>
      </c>
      <c r="G169" s="12" t="s">
        <v>4765</v>
      </c>
      <c r="H169" s="11">
        <v>1200</v>
      </c>
      <c r="I169" s="11">
        <v>3000</v>
      </c>
      <c r="J169" s="11">
        <v>3000</v>
      </c>
    </row>
    <row r="170" s="2" customFormat="1" ht="156.75" spans="1:10">
      <c r="A170" s="11">
        <v>165</v>
      </c>
      <c r="B170" s="11" t="s">
        <v>5147</v>
      </c>
      <c r="C170" s="11" t="s">
        <v>5148</v>
      </c>
      <c r="D170" s="11" t="s">
        <v>5149</v>
      </c>
      <c r="E170" s="11" t="s">
        <v>5003</v>
      </c>
      <c r="F170" s="11" t="s">
        <v>19</v>
      </c>
      <c r="G170" s="11"/>
      <c r="H170" s="11">
        <v>1200</v>
      </c>
      <c r="I170" s="11">
        <v>3000</v>
      </c>
      <c r="J170" s="11">
        <v>3000</v>
      </c>
    </row>
    <row r="171" s="2" customFormat="1" ht="14.25" spans="1:10">
      <c r="A171" s="11">
        <v>166</v>
      </c>
      <c r="B171" s="11" t="s">
        <v>5150</v>
      </c>
      <c r="C171" s="11" t="s">
        <v>5151</v>
      </c>
      <c r="D171" s="11"/>
      <c r="E171" s="11"/>
      <c r="F171" s="11" t="s">
        <v>4756</v>
      </c>
      <c r="G171" s="11"/>
      <c r="H171" s="11">
        <v>800</v>
      </c>
      <c r="I171" s="11">
        <v>1500</v>
      </c>
      <c r="J171" s="11">
        <v>1500</v>
      </c>
    </row>
    <row r="172" s="2" customFormat="1" ht="27" spans="1:10">
      <c r="A172" s="11">
        <v>167</v>
      </c>
      <c r="B172" s="11" t="s">
        <v>5152</v>
      </c>
      <c r="C172" s="11" t="s">
        <v>5153</v>
      </c>
      <c r="D172" s="11"/>
      <c r="E172" s="11"/>
      <c r="F172" s="11" t="s">
        <v>4756</v>
      </c>
      <c r="G172" s="12" t="s">
        <v>4765</v>
      </c>
      <c r="H172" s="11">
        <v>300</v>
      </c>
      <c r="I172" s="11">
        <v>800</v>
      </c>
      <c r="J172" s="11">
        <v>800</v>
      </c>
    </row>
    <row r="173" s="2" customFormat="1" ht="27" spans="1:10">
      <c r="A173" s="11">
        <v>168</v>
      </c>
      <c r="B173" s="11" t="s">
        <v>5154</v>
      </c>
      <c r="C173" s="11" t="s">
        <v>5155</v>
      </c>
      <c r="D173" s="11"/>
      <c r="E173" s="11"/>
      <c r="F173" s="11" t="s">
        <v>4756</v>
      </c>
      <c r="G173" s="12" t="s">
        <v>4765</v>
      </c>
      <c r="H173" s="11">
        <v>300</v>
      </c>
      <c r="I173" s="11">
        <v>800</v>
      </c>
      <c r="J173" s="11">
        <v>800</v>
      </c>
    </row>
    <row r="174" s="2" customFormat="1" ht="27" spans="1:10">
      <c r="A174" s="11">
        <v>169</v>
      </c>
      <c r="B174" s="11" t="s">
        <v>5156</v>
      </c>
      <c r="C174" s="11" t="s">
        <v>5157</v>
      </c>
      <c r="D174" s="11"/>
      <c r="E174" s="11"/>
      <c r="F174" s="11" t="s">
        <v>4756</v>
      </c>
      <c r="G174" s="12" t="s">
        <v>4765</v>
      </c>
      <c r="H174" s="11">
        <v>800</v>
      </c>
      <c r="I174" s="11">
        <v>1500</v>
      </c>
      <c r="J174" s="11">
        <v>1500</v>
      </c>
    </row>
    <row r="175" s="2" customFormat="1" ht="27" spans="1:10">
      <c r="A175" s="11">
        <v>170</v>
      </c>
      <c r="B175" s="11" t="s">
        <v>5158</v>
      </c>
      <c r="C175" s="11" t="s">
        <v>5159</v>
      </c>
      <c r="D175" s="11"/>
      <c r="E175" s="11"/>
      <c r="F175" s="11" t="s">
        <v>4756</v>
      </c>
      <c r="G175" s="12" t="s">
        <v>4765</v>
      </c>
      <c r="H175" s="11">
        <v>800</v>
      </c>
      <c r="I175" s="11">
        <v>1500</v>
      </c>
      <c r="J175" s="11">
        <v>1500</v>
      </c>
    </row>
    <row r="176" s="2" customFormat="1" ht="27" spans="1:10">
      <c r="A176" s="11">
        <v>171</v>
      </c>
      <c r="B176" s="11" t="s">
        <v>5160</v>
      </c>
      <c r="C176" s="11" t="s">
        <v>5161</v>
      </c>
      <c r="D176" s="11"/>
      <c r="E176" s="11"/>
      <c r="F176" s="11" t="s">
        <v>4756</v>
      </c>
      <c r="G176" s="12" t="s">
        <v>4765</v>
      </c>
      <c r="H176" s="11">
        <v>200</v>
      </c>
      <c r="I176" s="11">
        <v>600</v>
      </c>
      <c r="J176" s="11">
        <v>600</v>
      </c>
    </row>
    <row r="177" s="2" customFormat="1" ht="27" customHeight="1" spans="1:10">
      <c r="A177" s="11">
        <v>172</v>
      </c>
      <c r="B177" s="11" t="s">
        <v>5162</v>
      </c>
      <c r="C177" s="11" t="s">
        <v>5163</v>
      </c>
      <c r="D177" s="11"/>
      <c r="E177" s="11"/>
      <c r="F177" s="11" t="s">
        <v>4756</v>
      </c>
      <c r="G177" s="11"/>
      <c r="H177" s="11">
        <v>500</v>
      </c>
      <c r="I177" s="11">
        <v>1000</v>
      </c>
      <c r="J177" s="11">
        <v>1000</v>
      </c>
    </row>
    <row r="178" s="2" customFormat="1" ht="27" customHeight="1" spans="1:10">
      <c r="A178" s="11">
        <v>173</v>
      </c>
      <c r="B178" s="11" t="s">
        <v>5164</v>
      </c>
      <c r="C178" s="11" t="s">
        <v>5165</v>
      </c>
      <c r="D178" s="11"/>
      <c r="E178" s="11"/>
      <c r="F178" s="11" t="s">
        <v>4756</v>
      </c>
      <c r="G178" s="11"/>
      <c r="H178" s="11">
        <v>1200</v>
      </c>
      <c r="I178" s="11">
        <v>3000</v>
      </c>
      <c r="J178" s="11">
        <v>3000</v>
      </c>
    </row>
    <row r="179" s="2" customFormat="1" ht="94" customHeight="1" spans="1:10">
      <c r="A179" s="11">
        <v>174</v>
      </c>
      <c r="B179" s="11" t="s">
        <v>3482</v>
      </c>
      <c r="C179" s="11" t="s">
        <v>3483</v>
      </c>
      <c r="D179" s="11" t="s">
        <v>5166</v>
      </c>
      <c r="E179" s="11"/>
      <c r="F179" s="11" t="s">
        <v>234</v>
      </c>
      <c r="G179" s="11"/>
      <c r="H179" s="11">
        <v>2000</v>
      </c>
      <c r="I179" s="11">
        <v>4500</v>
      </c>
      <c r="J179" s="11">
        <v>4500</v>
      </c>
    </row>
    <row r="180" s="2" customFormat="1" ht="14.25" spans="1:10">
      <c r="A180" s="11">
        <v>175</v>
      </c>
      <c r="B180" s="11" t="s">
        <v>5167</v>
      </c>
      <c r="C180" s="11" t="s">
        <v>5168</v>
      </c>
      <c r="D180" s="11"/>
      <c r="E180" s="11"/>
      <c r="F180" s="11" t="s">
        <v>4756</v>
      </c>
      <c r="G180" s="11"/>
      <c r="H180" s="11">
        <v>1200</v>
      </c>
      <c r="I180" s="11">
        <v>3000</v>
      </c>
      <c r="J180" s="11">
        <v>3000</v>
      </c>
    </row>
    <row r="181" s="2" customFormat="1" ht="14.25" spans="1:10">
      <c r="A181" s="11">
        <v>176</v>
      </c>
      <c r="B181" s="11" t="s">
        <v>5169</v>
      </c>
      <c r="C181" s="11" t="s">
        <v>5170</v>
      </c>
      <c r="D181" s="11"/>
      <c r="E181" s="11"/>
      <c r="F181" s="11" t="s">
        <v>4756</v>
      </c>
      <c r="G181" s="11"/>
      <c r="H181" s="11">
        <v>500</v>
      </c>
      <c r="I181" s="11">
        <v>1000</v>
      </c>
      <c r="J181" s="11">
        <v>1000</v>
      </c>
    </row>
    <row r="182" s="2" customFormat="1" ht="27" spans="1:10">
      <c r="A182" s="11">
        <v>177</v>
      </c>
      <c r="B182" s="11" t="s">
        <v>5171</v>
      </c>
      <c r="C182" s="11" t="s">
        <v>5172</v>
      </c>
      <c r="D182" s="11"/>
      <c r="E182" s="11"/>
      <c r="F182" s="11" t="s">
        <v>4756</v>
      </c>
      <c r="G182" s="12" t="s">
        <v>4765</v>
      </c>
      <c r="H182" s="11">
        <v>500</v>
      </c>
      <c r="I182" s="11">
        <v>1000</v>
      </c>
      <c r="J182" s="11">
        <v>1000</v>
      </c>
    </row>
    <row r="183" s="2" customFormat="1" ht="14.25" spans="1:10">
      <c r="A183" s="11">
        <v>178</v>
      </c>
      <c r="B183" s="11" t="s">
        <v>5173</v>
      </c>
      <c r="C183" s="11" t="s">
        <v>5174</v>
      </c>
      <c r="D183" s="11"/>
      <c r="E183" s="11"/>
      <c r="F183" s="11" t="s">
        <v>4756</v>
      </c>
      <c r="G183" s="11"/>
      <c r="H183" s="11">
        <v>1200</v>
      </c>
      <c r="I183" s="11">
        <v>3000</v>
      </c>
      <c r="J183" s="11">
        <v>3000</v>
      </c>
    </row>
    <row r="184" s="2" customFormat="1" ht="14.25" spans="1:10">
      <c r="A184" s="11">
        <v>179</v>
      </c>
      <c r="B184" s="11" t="s">
        <v>5175</v>
      </c>
      <c r="C184" s="11" t="s">
        <v>5176</v>
      </c>
      <c r="D184" s="11"/>
      <c r="E184" s="11"/>
      <c r="F184" s="11" t="s">
        <v>4756</v>
      </c>
      <c r="G184" s="11"/>
      <c r="H184" s="11">
        <v>1200</v>
      </c>
      <c r="I184" s="11">
        <v>3000</v>
      </c>
      <c r="J184" s="11">
        <v>3000</v>
      </c>
    </row>
    <row r="185" s="2" customFormat="1" ht="14.25" spans="1:10">
      <c r="A185" s="11">
        <v>180</v>
      </c>
      <c r="B185" s="11" t="s">
        <v>5177</v>
      </c>
      <c r="C185" s="11" t="s">
        <v>5178</v>
      </c>
      <c r="D185" s="11"/>
      <c r="E185" s="11"/>
      <c r="F185" s="11" t="s">
        <v>4756</v>
      </c>
      <c r="G185" s="11"/>
      <c r="H185" s="11">
        <v>2000</v>
      </c>
      <c r="I185" s="11">
        <v>4500</v>
      </c>
      <c r="J185" s="11">
        <v>4500</v>
      </c>
    </row>
    <row r="186" s="2" customFormat="1" ht="14.25" spans="1:10">
      <c r="A186" s="11">
        <v>181</v>
      </c>
      <c r="B186" s="11" t="s">
        <v>5179</v>
      </c>
      <c r="C186" s="11" t="s">
        <v>5180</v>
      </c>
      <c r="D186" s="11"/>
      <c r="E186" s="11"/>
      <c r="F186" s="11" t="s">
        <v>4756</v>
      </c>
      <c r="G186" s="11"/>
      <c r="H186" s="11">
        <v>500</v>
      </c>
      <c r="I186" s="11">
        <v>1000</v>
      </c>
      <c r="J186" s="11">
        <v>1000</v>
      </c>
    </row>
    <row r="187" s="2" customFormat="1" ht="14.25" spans="1:10">
      <c r="A187" s="11">
        <v>182</v>
      </c>
      <c r="B187" s="11" t="s">
        <v>5181</v>
      </c>
      <c r="C187" s="11" t="s">
        <v>5182</v>
      </c>
      <c r="D187" s="11"/>
      <c r="E187" s="11"/>
      <c r="F187" s="11" t="s">
        <v>19</v>
      </c>
      <c r="G187" s="11"/>
      <c r="H187" s="11">
        <v>25</v>
      </c>
      <c r="I187" s="11">
        <v>25</v>
      </c>
      <c r="J187" s="11">
        <v>25</v>
      </c>
    </row>
    <row r="188" s="2" customFormat="1" ht="28.5" spans="1:10">
      <c r="A188" s="11">
        <v>183</v>
      </c>
      <c r="B188" s="11" t="s">
        <v>5183</v>
      </c>
      <c r="C188" s="11" t="s">
        <v>5184</v>
      </c>
      <c r="D188" s="11"/>
      <c r="E188" s="11"/>
      <c r="F188" s="11" t="s">
        <v>4756</v>
      </c>
      <c r="G188" s="11" t="s">
        <v>5185</v>
      </c>
      <c r="H188" s="11">
        <v>3000</v>
      </c>
      <c r="I188" s="11">
        <v>3000</v>
      </c>
      <c r="J188" s="11">
        <v>3000</v>
      </c>
    </row>
    <row r="189" s="2" customFormat="1" ht="27" spans="1:10">
      <c r="A189" s="11">
        <v>184</v>
      </c>
      <c r="B189" s="11" t="s">
        <v>5186</v>
      </c>
      <c r="C189" s="11" t="s">
        <v>5187</v>
      </c>
      <c r="D189" s="11"/>
      <c r="E189" s="11"/>
      <c r="F189" s="11" t="s">
        <v>4756</v>
      </c>
      <c r="G189" s="12" t="s">
        <v>4765</v>
      </c>
      <c r="H189" s="11">
        <v>1200</v>
      </c>
      <c r="I189" s="11">
        <v>3000</v>
      </c>
      <c r="J189" s="11">
        <v>3000</v>
      </c>
    </row>
    <row r="190" s="2" customFormat="1" ht="27" spans="1:10">
      <c r="A190" s="11">
        <v>185</v>
      </c>
      <c r="B190" s="11" t="s">
        <v>5188</v>
      </c>
      <c r="C190" s="11" t="s">
        <v>5189</v>
      </c>
      <c r="D190" s="11"/>
      <c r="E190" s="11"/>
      <c r="F190" s="11" t="s">
        <v>4756</v>
      </c>
      <c r="G190" s="12" t="s">
        <v>4765</v>
      </c>
      <c r="H190" s="11">
        <v>500</v>
      </c>
      <c r="I190" s="11">
        <v>1000</v>
      </c>
      <c r="J190" s="11">
        <v>1000</v>
      </c>
    </row>
    <row r="191" s="2" customFormat="1" ht="14.25" spans="1:10">
      <c r="A191" s="11">
        <v>186</v>
      </c>
      <c r="B191" s="11" t="s">
        <v>5190</v>
      </c>
      <c r="C191" s="11" t="s">
        <v>5191</v>
      </c>
      <c r="D191" s="11"/>
      <c r="E191" s="11"/>
      <c r="F191" s="11" t="s">
        <v>4808</v>
      </c>
      <c r="G191" s="11"/>
      <c r="H191" s="11">
        <v>80</v>
      </c>
      <c r="I191" s="11">
        <v>80</v>
      </c>
      <c r="J191" s="11">
        <v>80</v>
      </c>
    </row>
    <row r="192" s="2" customFormat="1" ht="14.25" spans="1:10">
      <c r="A192" s="11">
        <v>187</v>
      </c>
      <c r="B192" s="11" t="s">
        <v>5192</v>
      </c>
      <c r="C192" s="11" t="s">
        <v>5193</v>
      </c>
      <c r="D192" s="11"/>
      <c r="E192" s="11"/>
      <c r="F192" s="11" t="s">
        <v>4808</v>
      </c>
      <c r="G192" s="11"/>
      <c r="H192" s="11">
        <v>80</v>
      </c>
      <c r="I192" s="11">
        <v>80</v>
      </c>
      <c r="J192" s="11">
        <v>80</v>
      </c>
    </row>
    <row r="193" s="2" customFormat="1" ht="14.25" spans="1:10">
      <c r="A193" s="11">
        <v>188</v>
      </c>
      <c r="B193" s="11" t="s">
        <v>5194</v>
      </c>
      <c r="C193" s="11" t="s">
        <v>5195</v>
      </c>
      <c r="D193" s="11"/>
      <c r="E193" s="11"/>
      <c r="F193" s="11" t="s">
        <v>4808</v>
      </c>
      <c r="G193" s="11"/>
      <c r="H193" s="11">
        <v>80</v>
      </c>
      <c r="I193" s="11">
        <v>80</v>
      </c>
      <c r="J193" s="11">
        <v>80</v>
      </c>
    </row>
    <row r="194" s="2" customFormat="1" ht="27" spans="1:10">
      <c r="A194" s="11">
        <v>189</v>
      </c>
      <c r="B194" s="11" t="s">
        <v>5196</v>
      </c>
      <c r="C194" s="11" t="s">
        <v>5197</v>
      </c>
      <c r="D194" s="11"/>
      <c r="E194" s="11"/>
      <c r="F194" s="11" t="s">
        <v>4756</v>
      </c>
      <c r="G194" s="12" t="s">
        <v>4765</v>
      </c>
      <c r="H194" s="11">
        <v>500</v>
      </c>
      <c r="I194" s="11">
        <v>1000</v>
      </c>
      <c r="J194" s="11">
        <v>1000</v>
      </c>
    </row>
    <row r="195" s="2" customFormat="1" ht="27" spans="1:10">
      <c r="A195" s="11">
        <v>190</v>
      </c>
      <c r="B195" s="11" t="s">
        <v>5198</v>
      </c>
      <c r="C195" s="11" t="s">
        <v>5199</v>
      </c>
      <c r="D195" s="11"/>
      <c r="E195" s="11"/>
      <c r="F195" s="11" t="s">
        <v>4756</v>
      </c>
      <c r="G195" s="12" t="s">
        <v>4765</v>
      </c>
      <c r="H195" s="11">
        <v>500</v>
      </c>
      <c r="I195" s="11">
        <v>1000</v>
      </c>
      <c r="J195" s="11">
        <v>1000</v>
      </c>
    </row>
    <row r="196" s="2" customFormat="1" ht="14.25" spans="1:10">
      <c r="A196" s="11">
        <v>191</v>
      </c>
      <c r="B196" s="11" t="s">
        <v>5200</v>
      </c>
      <c r="C196" s="11" t="s">
        <v>5201</v>
      </c>
      <c r="D196" s="11"/>
      <c r="E196" s="11"/>
      <c r="F196" s="11" t="s">
        <v>4756</v>
      </c>
      <c r="G196" s="11"/>
      <c r="H196" s="11">
        <v>500</v>
      </c>
      <c r="I196" s="11">
        <v>1000</v>
      </c>
      <c r="J196" s="11">
        <v>1000</v>
      </c>
    </row>
    <row r="197" s="2" customFormat="1" ht="14.25" spans="1:10">
      <c r="A197" s="11">
        <v>192</v>
      </c>
      <c r="B197" s="11" t="s">
        <v>5202</v>
      </c>
      <c r="C197" s="11" t="s">
        <v>5203</v>
      </c>
      <c r="D197" s="11"/>
      <c r="E197" s="11"/>
      <c r="F197" s="11" t="s">
        <v>4756</v>
      </c>
      <c r="G197" s="11"/>
      <c r="H197" s="11">
        <v>500</v>
      </c>
      <c r="I197" s="11">
        <v>1000</v>
      </c>
      <c r="J197" s="11">
        <v>1000</v>
      </c>
    </row>
    <row r="198" s="2" customFormat="1" ht="14.25" spans="1:10">
      <c r="A198" s="11">
        <v>193</v>
      </c>
      <c r="B198" s="11" t="s">
        <v>5204</v>
      </c>
      <c r="C198" s="11" t="s">
        <v>5205</v>
      </c>
      <c r="D198" s="11"/>
      <c r="E198" s="11"/>
      <c r="F198" s="11" t="s">
        <v>4756</v>
      </c>
      <c r="G198" s="11"/>
      <c r="H198" s="11">
        <v>1200</v>
      </c>
      <c r="I198" s="11">
        <v>3000</v>
      </c>
      <c r="J198" s="11">
        <v>3000</v>
      </c>
    </row>
    <row r="199" s="2" customFormat="1" ht="14.25" spans="1:10">
      <c r="A199" s="11">
        <v>194</v>
      </c>
      <c r="B199" s="11" t="s">
        <v>5206</v>
      </c>
      <c r="C199" s="11" t="s">
        <v>5207</v>
      </c>
      <c r="D199" s="11"/>
      <c r="E199" s="11"/>
      <c r="F199" s="11" t="s">
        <v>4756</v>
      </c>
      <c r="G199" s="11" t="s">
        <v>5208</v>
      </c>
      <c r="H199" s="11">
        <v>220</v>
      </c>
      <c r="I199" s="11">
        <v>220</v>
      </c>
      <c r="J199" s="11">
        <v>220</v>
      </c>
    </row>
    <row r="200" s="2" customFormat="1" ht="27" spans="1:10">
      <c r="A200" s="11">
        <v>195</v>
      </c>
      <c r="B200" s="11" t="s">
        <v>5209</v>
      </c>
      <c r="C200" s="11" t="s">
        <v>5210</v>
      </c>
      <c r="D200" s="11"/>
      <c r="E200" s="11"/>
      <c r="F200" s="11" t="s">
        <v>4756</v>
      </c>
      <c r="G200" s="12" t="s">
        <v>4765</v>
      </c>
      <c r="H200" s="11">
        <v>300</v>
      </c>
      <c r="I200" s="11">
        <v>800</v>
      </c>
      <c r="J200" s="11">
        <v>800</v>
      </c>
    </row>
    <row r="201" s="2" customFormat="1" ht="14.25" spans="1:10">
      <c r="A201" s="11">
        <v>196</v>
      </c>
      <c r="B201" s="11" t="s">
        <v>5211</v>
      </c>
      <c r="C201" s="11" t="s">
        <v>5212</v>
      </c>
      <c r="D201" s="11"/>
      <c r="E201" s="11"/>
      <c r="F201" s="11" t="s">
        <v>19</v>
      </c>
      <c r="G201" s="11"/>
      <c r="H201" s="11">
        <v>15</v>
      </c>
      <c r="I201" s="11">
        <v>15</v>
      </c>
      <c r="J201" s="11">
        <v>15</v>
      </c>
    </row>
    <row r="202" s="2" customFormat="1" ht="14.25" spans="1:10">
      <c r="A202" s="11">
        <v>197</v>
      </c>
      <c r="B202" s="11" t="s">
        <v>5213</v>
      </c>
      <c r="C202" s="11" t="s">
        <v>5214</v>
      </c>
      <c r="D202" s="11"/>
      <c r="E202" s="11"/>
      <c r="F202" s="11" t="s">
        <v>19</v>
      </c>
      <c r="G202" s="11"/>
      <c r="H202" s="11">
        <v>15</v>
      </c>
      <c r="I202" s="11">
        <v>15</v>
      </c>
      <c r="J202" s="11">
        <v>15</v>
      </c>
    </row>
    <row r="203" s="2" customFormat="1" ht="14.25" spans="1:10">
      <c r="A203" s="11">
        <v>198</v>
      </c>
      <c r="B203" s="11" t="s">
        <v>5215</v>
      </c>
      <c r="C203" s="11" t="s">
        <v>5216</v>
      </c>
      <c r="D203" s="11"/>
      <c r="E203" s="11"/>
      <c r="F203" s="11" t="s">
        <v>4756</v>
      </c>
      <c r="G203" s="11"/>
      <c r="H203" s="11">
        <v>800</v>
      </c>
      <c r="I203" s="11">
        <v>1500</v>
      </c>
      <c r="J203" s="11">
        <v>1500</v>
      </c>
    </row>
    <row r="204" s="2" customFormat="1" ht="14.25" spans="1:10">
      <c r="A204" s="11">
        <v>199</v>
      </c>
      <c r="B204" s="11" t="s">
        <v>5217</v>
      </c>
      <c r="C204" s="11" t="s">
        <v>5218</v>
      </c>
      <c r="D204" s="11"/>
      <c r="E204" s="11"/>
      <c r="F204" s="11" t="s">
        <v>4756</v>
      </c>
      <c r="G204" s="11"/>
      <c r="H204" s="11">
        <v>1200</v>
      </c>
      <c r="I204" s="11">
        <v>3000</v>
      </c>
      <c r="J204" s="11">
        <v>3000</v>
      </c>
    </row>
    <row r="205" s="2" customFormat="1" ht="27" spans="1:10">
      <c r="A205" s="11">
        <v>200</v>
      </c>
      <c r="B205" s="11" t="s">
        <v>5219</v>
      </c>
      <c r="C205" s="11" t="s">
        <v>5220</v>
      </c>
      <c r="D205" s="11"/>
      <c r="E205" s="11"/>
      <c r="F205" s="11" t="s">
        <v>4756</v>
      </c>
      <c r="G205" s="12" t="s">
        <v>4765</v>
      </c>
      <c r="H205" s="11">
        <v>1200</v>
      </c>
      <c r="I205" s="11">
        <v>3000</v>
      </c>
      <c r="J205" s="11">
        <v>3000</v>
      </c>
    </row>
    <row r="206" s="2" customFormat="1" ht="14.25" spans="1:10">
      <c r="A206" s="11">
        <v>201</v>
      </c>
      <c r="B206" s="11" t="s">
        <v>5221</v>
      </c>
      <c r="C206" s="11" t="s">
        <v>5222</v>
      </c>
      <c r="D206" s="11"/>
      <c r="E206" s="11"/>
      <c r="F206" s="11" t="s">
        <v>4756</v>
      </c>
      <c r="G206" s="11"/>
      <c r="H206" s="11">
        <v>100</v>
      </c>
      <c r="I206" s="11">
        <v>200</v>
      </c>
      <c r="J206" s="11">
        <v>200</v>
      </c>
    </row>
    <row r="207" s="2" customFormat="1" ht="28.5" spans="1:10">
      <c r="A207" s="11">
        <v>202</v>
      </c>
      <c r="B207" s="11" t="s">
        <v>5223</v>
      </c>
      <c r="C207" s="11" t="s">
        <v>5224</v>
      </c>
      <c r="D207" s="11"/>
      <c r="E207" s="11"/>
      <c r="F207" s="11" t="s">
        <v>4756</v>
      </c>
      <c r="G207" s="12" t="s">
        <v>4765</v>
      </c>
      <c r="H207" s="11">
        <v>1200</v>
      </c>
      <c r="I207" s="11">
        <v>3000</v>
      </c>
      <c r="J207" s="11">
        <v>3000</v>
      </c>
    </row>
    <row r="208" s="2" customFormat="1" ht="14.25" spans="1:10">
      <c r="A208" s="11">
        <v>203</v>
      </c>
      <c r="B208" s="11" t="s">
        <v>5225</v>
      </c>
      <c r="C208" s="11" t="s">
        <v>5226</v>
      </c>
      <c r="D208" s="11"/>
      <c r="E208" s="11"/>
      <c r="F208" s="11" t="s">
        <v>4756</v>
      </c>
      <c r="G208" s="11"/>
      <c r="H208" s="11">
        <v>1200</v>
      </c>
      <c r="I208" s="11">
        <v>3000</v>
      </c>
      <c r="J208" s="11">
        <v>3000</v>
      </c>
    </row>
    <row r="209" s="2" customFormat="1" ht="182" customHeight="1" spans="1:10">
      <c r="A209" s="11">
        <v>204</v>
      </c>
      <c r="B209" s="11" t="s">
        <v>5227</v>
      </c>
      <c r="C209" s="11" t="s">
        <v>5228</v>
      </c>
      <c r="D209" s="11" t="s">
        <v>5229</v>
      </c>
      <c r="E209" s="11"/>
      <c r="F209" s="11" t="s">
        <v>4756</v>
      </c>
      <c r="G209" s="11"/>
      <c r="H209" s="11">
        <v>1200</v>
      </c>
      <c r="I209" s="11">
        <v>3000</v>
      </c>
      <c r="J209" s="11">
        <v>3000</v>
      </c>
    </row>
    <row r="210" s="2" customFormat="1" ht="27" spans="1:10">
      <c r="A210" s="11">
        <v>205</v>
      </c>
      <c r="B210" s="11" t="s">
        <v>5230</v>
      </c>
      <c r="C210" s="11" t="s">
        <v>5231</v>
      </c>
      <c r="D210" s="11"/>
      <c r="E210" s="11"/>
      <c r="F210" s="11" t="s">
        <v>4756</v>
      </c>
      <c r="G210" s="12" t="s">
        <v>4765</v>
      </c>
      <c r="H210" s="11">
        <v>100</v>
      </c>
      <c r="I210" s="11">
        <v>200</v>
      </c>
      <c r="J210" s="11">
        <v>200</v>
      </c>
    </row>
    <row r="211" s="2" customFormat="1" ht="27" spans="1:10">
      <c r="A211" s="11">
        <v>206</v>
      </c>
      <c r="B211" s="11" t="s">
        <v>5232</v>
      </c>
      <c r="C211" s="11" t="s">
        <v>5233</v>
      </c>
      <c r="D211" s="11"/>
      <c r="E211" s="11"/>
      <c r="F211" s="11" t="s">
        <v>4756</v>
      </c>
      <c r="G211" s="12" t="s">
        <v>4765</v>
      </c>
      <c r="H211" s="11">
        <v>500</v>
      </c>
      <c r="I211" s="11">
        <v>1000</v>
      </c>
      <c r="J211" s="11">
        <v>1000</v>
      </c>
    </row>
    <row r="212" s="2" customFormat="1" ht="14.25" spans="1:10">
      <c r="A212" s="11">
        <v>207</v>
      </c>
      <c r="B212" s="11" t="s">
        <v>5234</v>
      </c>
      <c r="C212" s="11" t="s">
        <v>5235</v>
      </c>
      <c r="D212" s="11"/>
      <c r="E212" s="11"/>
      <c r="F212" s="11" t="s">
        <v>4756</v>
      </c>
      <c r="G212" s="11"/>
      <c r="H212" s="11">
        <v>300</v>
      </c>
      <c r="I212" s="11">
        <v>800</v>
      </c>
      <c r="J212" s="11">
        <v>800</v>
      </c>
    </row>
    <row r="213" s="2" customFormat="1" ht="14.25" spans="1:10">
      <c r="A213" s="11">
        <v>208</v>
      </c>
      <c r="B213" s="11" t="s">
        <v>5236</v>
      </c>
      <c r="C213" s="11" t="s">
        <v>5237</v>
      </c>
      <c r="D213" s="11"/>
      <c r="E213" s="11"/>
      <c r="F213" s="11" t="s">
        <v>4756</v>
      </c>
      <c r="G213" s="11"/>
      <c r="H213" s="11">
        <v>300</v>
      </c>
      <c r="I213" s="11">
        <v>800</v>
      </c>
      <c r="J213" s="11">
        <v>800</v>
      </c>
    </row>
    <row r="214" s="2" customFormat="1" ht="49" customHeight="1" spans="1:10">
      <c r="A214" s="11">
        <v>209</v>
      </c>
      <c r="B214" s="11" t="s">
        <v>3421</v>
      </c>
      <c r="C214" s="15" t="s">
        <v>3422</v>
      </c>
      <c r="D214" s="11" t="s">
        <v>5238</v>
      </c>
      <c r="E214" s="11" t="s">
        <v>5239</v>
      </c>
      <c r="F214" s="11" t="s">
        <v>234</v>
      </c>
      <c r="G214" s="11"/>
      <c r="H214" s="11" t="s">
        <v>4824</v>
      </c>
      <c r="I214" s="11" t="s">
        <v>4824</v>
      </c>
      <c r="J214" s="11" t="s">
        <v>4824</v>
      </c>
    </row>
    <row r="215" s="2" customFormat="1" ht="14.25" spans="1:10">
      <c r="A215" s="11">
        <v>210</v>
      </c>
      <c r="B215" s="11" t="s">
        <v>5240</v>
      </c>
      <c r="C215" s="11" t="s">
        <v>5241</v>
      </c>
      <c r="D215" s="11"/>
      <c r="E215" s="11"/>
      <c r="F215" s="11" t="s">
        <v>4808</v>
      </c>
      <c r="G215" s="11"/>
      <c r="H215" s="11">
        <v>30</v>
      </c>
      <c r="I215" s="11">
        <v>30</v>
      </c>
      <c r="J215" s="11">
        <v>30</v>
      </c>
    </row>
    <row r="216" s="2" customFormat="1" ht="14.25" spans="1:10">
      <c r="A216" s="11">
        <v>211</v>
      </c>
      <c r="B216" s="11" t="s">
        <v>5242</v>
      </c>
      <c r="C216" s="11" t="s">
        <v>5243</v>
      </c>
      <c r="D216" s="11"/>
      <c r="E216" s="11"/>
      <c r="F216" s="11" t="s">
        <v>4808</v>
      </c>
      <c r="G216" s="11"/>
      <c r="H216" s="11">
        <v>40</v>
      </c>
      <c r="I216" s="11">
        <v>40</v>
      </c>
      <c r="J216" s="11">
        <v>40</v>
      </c>
    </row>
    <row r="217" s="2" customFormat="1" ht="27" spans="1:10">
      <c r="A217" s="11">
        <v>212</v>
      </c>
      <c r="B217" s="11" t="s">
        <v>5244</v>
      </c>
      <c r="C217" s="11" t="s">
        <v>5245</v>
      </c>
      <c r="D217" s="11"/>
      <c r="E217" s="11"/>
      <c r="F217" s="11" t="s">
        <v>4756</v>
      </c>
      <c r="G217" s="12" t="s">
        <v>4765</v>
      </c>
      <c r="H217" s="11">
        <v>800</v>
      </c>
      <c r="I217" s="11">
        <v>1500</v>
      </c>
      <c r="J217" s="11">
        <v>1500</v>
      </c>
    </row>
    <row r="218" s="2" customFormat="1" ht="14.25" spans="1:10">
      <c r="A218" s="11">
        <v>213</v>
      </c>
      <c r="B218" s="11" t="s">
        <v>5246</v>
      </c>
      <c r="C218" s="11" t="s">
        <v>5247</v>
      </c>
      <c r="D218" s="11"/>
      <c r="E218" s="11"/>
      <c r="F218" s="11" t="s">
        <v>4756</v>
      </c>
      <c r="G218" s="11"/>
      <c r="H218" s="11">
        <v>800</v>
      </c>
      <c r="I218" s="11">
        <v>1500</v>
      </c>
      <c r="J218" s="11">
        <v>1500</v>
      </c>
    </row>
    <row r="219" s="2" customFormat="1" ht="27" spans="1:10">
      <c r="A219" s="11">
        <v>214</v>
      </c>
      <c r="B219" s="11" t="s">
        <v>5248</v>
      </c>
      <c r="C219" s="11" t="s">
        <v>5249</v>
      </c>
      <c r="D219" s="11"/>
      <c r="E219" s="11"/>
      <c r="F219" s="11" t="s">
        <v>4756</v>
      </c>
      <c r="G219" s="12" t="s">
        <v>4765</v>
      </c>
      <c r="H219" s="11">
        <v>800</v>
      </c>
      <c r="I219" s="11">
        <v>1500</v>
      </c>
      <c r="J219" s="11">
        <v>1500</v>
      </c>
    </row>
    <row r="220" s="2" customFormat="1" ht="27" spans="1:10">
      <c r="A220" s="11">
        <v>215</v>
      </c>
      <c r="B220" s="11" t="s">
        <v>5250</v>
      </c>
      <c r="C220" s="11" t="s">
        <v>5251</v>
      </c>
      <c r="D220" s="11"/>
      <c r="E220" s="11"/>
      <c r="F220" s="11" t="s">
        <v>4756</v>
      </c>
      <c r="G220" s="12" t="s">
        <v>4765</v>
      </c>
      <c r="H220" s="11">
        <v>500</v>
      </c>
      <c r="I220" s="11">
        <v>1000</v>
      </c>
      <c r="J220" s="11">
        <v>1000</v>
      </c>
    </row>
    <row r="221" s="2" customFormat="1" ht="14.25" spans="1:10">
      <c r="A221" s="11">
        <v>216</v>
      </c>
      <c r="B221" s="11" t="s">
        <v>5252</v>
      </c>
      <c r="C221" s="11" t="s">
        <v>5253</v>
      </c>
      <c r="D221" s="11"/>
      <c r="E221" s="11"/>
      <c r="F221" s="11" t="s">
        <v>4756</v>
      </c>
      <c r="G221" s="11"/>
      <c r="H221" s="11">
        <v>500</v>
      </c>
      <c r="I221" s="11">
        <v>1000</v>
      </c>
      <c r="J221" s="11">
        <v>1000</v>
      </c>
    </row>
    <row r="222" s="2" customFormat="1" ht="87" customHeight="1" spans="1:10">
      <c r="A222" s="11">
        <v>217</v>
      </c>
      <c r="B222" s="11" t="s">
        <v>3491</v>
      </c>
      <c r="C222" s="11" t="s">
        <v>3492</v>
      </c>
      <c r="D222" s="11"/>
      <c r="E222" s="11"/>
      <c r="F222" s="12" t="s">
        <v>19</v>
      </c>
      <c r="G222" s="12" t="s">
        <v>5254</v>
      </c>
      <c r="H222" s="12">
        <v>2600</v>
      </c>
      <c r="I222" s="12">
        <v>3500</v>
      </c>
      <c r="J222" s="12">
        <v>3500</v>
      </c>
    </row>
    <row r="223" s="2" customFormat="1" ht="49" customHeight="1" spans="1:10">
      <c r="A223" s="11">
        <v>218</v>
      </c>
      <c r="B223" s="11" t="s">
        <v>5255</v>
      </c>
      <c r="C223" s="16" t="s">
        <v>5256</v>
      </c>
      <c r="D223" s="11" t="s">
        <v>5257</v>
      </c>
      <c r="E223" s="11" t="s">
        <v>5239</v>
      </c>
      <c r="F223" s="11" t="s">
        <v>19</v>
      </c>
      <c r="G223" s="11"/>
      <c r="H223" s="11" t="s">
        <v>4824</v>
      </c>
      <c r="I223" s="11" t="s">
        <v>4824</v>
      </c>
      <c r="J223" s="11" t="s">
        <v>4824</v>
      </c>
    </row>
    <row r="224" s="2" customFormat="1" ht="73" customHeight="1" spans="1:10">
      <c r="A224" s="11">
        <v>219</v>
      </c>
      <c r="B224" s="11" t="s">
        <v>5258</v>
      </c>
      <c r="C224" s="16" t="s">
        <v>5259</v>
      </c>
      <c r="D224" s="11" t="s">
        <v>5260</v>
      </c>
      <c r="E224" s="11" t="s">
        <v>5239</v>
      </c>
      <c r="F224" s="11" t="s">
        <v>19</v>
      </c>
      <c r="G224" s="12" t="s">
        <v>4901</v>
      </c>
      <c r="H224" s="12">
        <v>1560</v>
      </c>
      <c r="I224" s="12">
        <v>3000</v>
      </c>
      <c r="J224" s="12">
        <v>3000</v>
      </c>
    </row>
    <row r="225" s="2" customFormat="1" ht="49" customHeight="1" spans="1:10">
      <c r="A225" s="11">
        <v>220</v>
      </c>
      <c r="B225" s="11" t="s">
        <v>5261</v>
      </c>
      <c r="C225" s="16" t="s">
        <v>5262</v>
      </c>
      <c r="D225" s="11" t="s">
        <v>5263</v>
      </c>
      <c r="E225" s="11" t="s">
        <v>5239</v>
      </c>
      <c r="F225" s="11" t="s">
        <v>19</v>
      </c>
      <c r="G225" s="11"/>
      <c r="H225" s="11" t="s">
        <v>4824</v>
      </c>
      <c r="I225" s="11" t="s">
        <v>4824</v>
      </c>
      <c r="J225" s="11" t="s">
        <v>4824</v>
      </c>
    </row>
    <row r="226" s="2" customFormat="1" ht="40.5" spans="1:10">
      <c r="A226" s="11">
        <v>221</v>
      </c>
      <c r="B226" s="11" t="s">
        <v>5264</v>
      </c>
      <c r="C226" s="16" t="s">
        <v>5265</v>
      </c>
      <c r="D226" s="12" t="s">
        <v>5266</v>
      </c>
      <c r="E226" s="11" t="s">
        <v>5239</v>
      </c>
      <c r="F226" s="11" t="s">
        <v>234</v>
      </c>
      <c r="G226" s="12" t="s">
        <v>4901</v>
      </c>
      <c r="H226" s="12">
        <v>1560</v>
      </c>
      <c r="I226" s="12">
        <v>3000</v>
      </c>
      <c r="J226" s="12">
        <v>3000</v>
      </c>
    </row>
    <row r="227" s="2" customFormat="1" ht="14.25" spans="1:10">
      <c r="A227" s="11">
        <v>222</v>
      </c>
      <c r="B227" s="11" t="s">
        <v>5267</v>
      </c>
      <c r="C227" s="11" t="s">
        <v>5268</v>
      </c>
      <c r="D227" s="11"/>
      <c r="E227" s="11"/>
      <c r="F227" s="11" t="s">
        <v>4756</v>
      </c>
      <c r="G227" s="11"/>
      <c r="H227" s="11">
        <v>2000</v>
      </c>
      <c r="I227" s="11">
        <v>4500</v>
      </c>
      <c r="J227" s="11">
        <v>4500</v>
      </c>
    </row>
    <row r="228" s="2" customFormat="1" ht="14.25" spans="1:10">
      <c r="A228" s="11">
        <v>223</v>
      </c>
      <c r="B228" s="11" t="s">
        <v>5269</v>
      </c>
      <c r="C228" s="11" t="s">
        <v>5270</v>
      </c>
      <c r="D228" s="11"/>
      <c r="E228" s="11"/>
      <c r="F228" s="11" t="s">
        <v>4756</v>
      </c>
      <c r="G228" s="11"/>
      <c r="H228" s="11">
        <v>280</v>
      </c>
      <c r="I228" s="11">
        <v>280</v>
      </c>
      <c r="J228" s="11">
        <v>280</v>
      </c>
    </row>
    <row r="229" s="2" customFormat="1" ht="67.5" spans="1:10">
      <c r="A229" s="11">
        <v>224</v>
      </c>
      <c r="B229" s="11" t="s">
        <v>5271</v>
      </c>
      <c r="C229" s="11" t="s">
        <v>5272</v>
      </c>
      <c r="D229" s="11"/>
      <c r="E229" s="11"/>
      <c r="F229" s="11" t="s">
        <v>4756</v>
      </c>
      <c r="G229" s="12" t="s">
        <v>5273</v>
      </c>
      <c r="H229" s="11">
        <v>800</v>
      </c>
      <c r="I229" s="11">
        <v>1500</v>
      </c>
      <c r="J229" s="11">
        <v>1500</v>
      </c>
    </row>
    <row r="230" s="2" customFormat="1" ht="14.25" spans="1:10">
      <c r="A230" s="11">
        <v>225</v>
      </c>
      <c r="B230" s="11" t="s">
        <v>5274</v>
      </c>
      <c r="C230" s="12" t="s">
        <v>5275</v>
      </c>
      <c r="D230" s="11"/>
      <c r="E230" s="11"/>
      <c r="F230" s="11" t="s">
        <v>4756</v>
      </c>
      <c r="G230" s="11"/>
      <c r="H230" s="11">
        <v>500</v>
      </c>
      <c r="I230" s="11">
        <v>1000</v>
      </c>
      <c r="J230" s="11">
        <v>1000</v>
      </c>
    </row>
    <row r="231" s="2" customFormat="1" ht="14.25" spans="1:10">
      <c r="A231" s="11">
        <v>226</v>
      </c>
      <c r="B231" s="11" t="s">
        <v>5276</v>
      </c>
      <c r="C231" s="11" t="s">
        <v>5277</v>
      </c>
      <c r="D231" s="11"/>
      <c r="E231" s="11"/>
      <c r="F231" s="11" t="s">
        <v>4756</v>
      </c>
      <c r="G231" s="11"/>
      <c r="H231" s="11">
        <v>1200</v>
      </c>
      <c r="I231" s="11">
        <v>3000</v>
      </c>
      <c r="J231" s="11">
        <v>3000</v>
      </c>
    </row>
    <row r="232" s="2" customFormat="1" ht="14.25" spans="1:10">
      <c r="A232" s="11">
        <v>227</v>
      </c>
      <c r="B232" s="11" t="s">
        <v>5278</v>
      </c>
      <c r="C232" s="11" t="s">
        <v>5279</v>
      </c>
      <c r="D232" s="11"/>
      <c r="E232" s="11"/>
      <c r="F232" s="11" t="s">
        <v>4756</v>
      </c>
      <c r="G232" s="11"/>
      <c r="H232" s="11">
        <v>500</v>
      </c>
      <c r="I232" s="11">
        <v>1000</v>
      </c>
      <c r="J232" s="11">
        <v>1000</v>
      </c>
    </row>
    <row r="233" s="2" customFormat="1" ht="14.25" spans="1:10">
      <c r="A233" s="11">
        <v>228</v>
      </c>
      <c r="B233" s="11" t="s">
        <v>5280</v>
      </c>
      <c r="C233" s="11" t="s">
        <v>5281</v>
      </c>
      <c r="D233" s="11"/>
      <c r="E233" s="11"/>
      <c r="F233" s="11" t="s">
        <v>4756</v>
      </c>
      <c r="G233" s="11"/>
      <c r="H233" s="11">
        <v>50</v>
      </c>
      <c r="I233" s="11">
        <v>50</v>
      </c>
      <c r="J233" s="11">
        <v>50</v>
      </c>
    </row>
    <row r="234" s="2" customFormat="1" ht="14.25" spans="1:10">
      <c r="A234" s="11">
        <v>229</v>
      </c>
      <c r="B234" s="11" t="s">
        <v>5282</v>
      </c>
      <c r="C234" s="11" t="s">
        <v>5283</v>
      </c>
      <c r="D234" s="11"/>
      <c r="E234" s="11"/>
      <c r="F234" s="11" t="s">
        <v>4756</v>
      </c>
      <c r="G234" s="11"/>
      <c r="H234" s="11">
        <v>300</v>
      </c>
      <c r="I234" s="11">
        <v>800</v>
      </c>
      <c r="J234" s="11">
        <v>800</v>
      </c>
    </row>
    <row r="235" s="2" customFormat="1" ht="72" customHeight="1" spans="1:10">
      <c r="A235" s="11">
        <v>230</v>
      </c>
      <c r="B235" s="11" t="s">
        <v>5284</v>
      </c>
      <c r="C235" s="11" t="s">
        <v>5285</v>
      </c>
      <c r="D235" s="11"/>
      <c r="E235" s="11"/>
      <c r="F235" s="11" t="s">
        <v>4756</v>
      </c>
      <c r="G235" s="11"/>
      <c r="H235" s="11">
        <v>800</v>
      </c>
      <c r="I235" s="11">
        <v>1500</v>
      </c>
      <c r="J235" s="11">
        <v>1500</v>
      </c>
    </row>
    <row r="236" s="2" customFormat="1" ht="50" customHeight="1" spans="1:10">
      <c r="A236" s="11">
        <v>231</v>
      </c>
      <c r="B236" s="11" t="s">
        <v>5286</v>
      </c>
      <c r="C236" s="11" t="s">
        <v>5287</v>
      </c>
      <c r="D236" s="11" t="s">
        <v>5288</v>
      </c>
      <c r="E236" s="11"/>
      <c r="F236" s="11" t="s">
        <v>4775</v>
      </c>
      <c r="G236" s="11" t="s">
        <v>5289</v>
      </c>
      <c r="H236" s="11">
        <v>8</v>
      </c>
      <c r="I236" s="11">
        <v>8</v>
      </c>
      <c r="J236" s="11">
        <v>8</v>
      </c>
    </row>
    <row r="237" s="2" customFormat="1" ht="14.25" spans="1:10">
      <c r="A237" s="11">
        <v>232</v>
      </c>
      <c r="B237" s="11" t="s">
        <v>5290</v>
      </c>
      <c r="C237" s="11" t="s">
        <v>5291</v>
      </c>
      <c r="D237" s="11"/>
      <c r="E237" s="11"/>
      <c r="F237" s="11" t="s">
        <v>4756</v>
      </c>
      <c r="G237" s="11"/>
      <c r="H237" s="11">
        <v>800</v>
      </c>
      <c r="I237" s="11">
        <v>1500</v>
      </c>
      <c r="J237" s="11">
        <v>1500</v>
      </c>
    </row>
    <row r="238" s="2" customFormat="1" ht="27" spans="1:10">
      <c r="A238" s="11">
        <v>233</v>
      </c>
      <c r="B238" s="11" t="s">
        <v>5292</v>
      </c>
      <c r="C238" s="11" t="s">
        <v>5293</v>
      </c>
      <c r="D238" s="11"/>
      <c r="E238" s="11"/>
      <c r="F238" s="11" t="s">
        <v>4756</v>
      </c>
      <c r="G238" s="12" t="s">
        <v>4765</v>
      </c>
      <c r="H238" s="11">
        <v>500</v>
      </c>
      <c r="I238" s="11">
        <v>1000</v>
      </c>
      <c r="J238" s="11">
        <v>1000</v>
      </c>
    </row>
    <row r="239" s="2" customFormat="1" ht="102" customHeight="1" spans="1:10">
      <c r="A239" s="11">
        <v>234</v>
      </c>
      <c r="B239" s="11" t="s">
        <v>5294</v>
      </c>
      <c r="C239" s="11" t="s">
        <v>5295</v>
      </c>
      <c r="D239" s="11"/>
      <c r="E239" s="11"/>
      <c r="F239" s="11" t="s">
        <v>4756</v>
      </c>
      <c r="G239" s="11"/>
      <c r="H239" s="11">
        <v>1200</v>
      </c>
      <c r="I239" s="11">
        <v>3000</v>
      </c>
      <c r="J239" s="11">
        <v>3000</v>
      </c>
    </row>
    <row r="240" s="2" customFormat="1" ht="27" spans="1:10">
      <c r="A240" s="11">
        <v>235</v>
      </c>
      <c r="B240" s="11" t="s">
        <v>5296</v>
      </c>
      <c r="C240" s="11" t="s">
        <v>5297</v>
      </c>
      <c r="D240" s="11"/>
      <c r="E240" s="11"/>
      <c r="F240" s="11" t="s">
        <v>4756</v>
      </c>
      <c r="G240" s="12" t="s">
        <v>5037</v>
      </c>
      <c r="H240" s="11">
        <v>1200</v>
      </c>
      <c r="I240" s="11">
        <v>3000</v>
      </c>
      <c r="J240" s="11">
        <v>3000</v>
      </c>
    </row>
    <row r="241" s="2" customFormat="1" ht="14.25" spans="1:10">
      <c r="A241" s="11">
        <v>236</v>
      </c>
      <c r="B241" s="11" t="s">
        <v>5298</v>
      </c>
      <c r="C241" s="11" t="s">
        <v>5299</v>
      </c>
      <c r="D241" s="11"/>
      <c r="E241" s="11"/>
      <c r="F241" s="11" t="s">
        <v>4756</v>
      </c>
      <c r="G241" s="11"/>
      <c r="H241" s="11">
        <v>2000</v>
      </c>
      <c r="I241" s="11">
        <v>4500</v>
      </c>
      <c r="J241" s="11">
        <v>4500</v>
      </c>
    </row>
    <row r="242" s="2" customFormat="1" ht="27" spans="1:10">
      <c r="A242" s="11">
        <v>237</v>
      </c>
      <c r="B242" s="11" t="s">
        <v>5300</v>
      </c>
      <c r="C242" s="11" t="s">
        <v>5301</v>
      </c>
      <c r="D242" s="11"/>
      <c r="E242" s="11"/>
      <c r="F242" s="11" t="s">
        <v>4756</v>
      </c>
      <c r="G242" s="12" t="s">
        <v>4765</v>
      </c>
      <c r="H242" s="11">
        <v>1200</v>
      </c>
      <c r="I242" s="11">
        <v>3000</v>
      </c>
      <c r="J242" s="11">
        <v>3000</v>
      </c>
    </row>
    <row r="243" s="2" customFormat="1" ht="14.25" spans="1:10">
      <c r="A243" s="11">
        <v>238</v>
      </c>
      <c r="B243" s="11" t="s">
        <v>5302</v>
      </c>
      <c r="C243" s="11" t="s">
        <v>5303</v>
      </c>
      <c r="D243" s="11"/>
      <c r="E243" s="11"/>
      <c r="F243" s="11" t="s">
        <v>4775</v>
      </c>
      <c r="G243" s="11" t="s">
        <v>5304</v>
      </c>
      <c r="H243" s="11">
        <v>3</v>
      </c>
      <c r="I243" s="11">
        <v>3</v>
      </c>
      <c r="J243" s="11">
        <v>3</v>
      </c>
    </row>
    <row r="244" s="2" customFormat="1" ht="14.25" spans="1:10">
      <c r="A244" s="11">
        <v>239</v>
      </c>
      <c r="B244" s="11" t="s">
        <v>5305</v>
      </c>
      <c r="C244" s="11" t="s">
        <v>5306</v>
      </c>
      <c r="D244" s="11"/>
      <c r="E244" s="11"/>
      <c r="F244" s="11" t="s">
        <v>19</v>
      </c>
      <c r="G244" s="11" t="s">
        <v>5307</v>
      </c>
      <c r="H244" s="11">
        <v>8</v>
      </c>
      <c r="I244" s="11">
        <v>15</v>
      </c>
      <c r="J244" s="11">
        <v>15</v>
      </c>
    </row>
    <row r="245" s="2" customFormat="1" ht="228" customHeight="1" spans="1:10">
      <c r="A245" s="11">
        <v>240</v>
      </c>
      <c r="B245" s="11" t="s">
        <v>5308</v>
      </c>
      <c r="C245" s="11" t="s">
        <v>5309</v>
      </c>
      <c r="D245" s="11" t="s">
        <v>5310</v>
      </c>
      <c r="E245" s="11"/>
      <c r="F245" s="11" t="s">
        <v>4756</v>
      </c>
      <c r="G245" s="11"/>
      <c r="H245" s="11">
        <v>2000</v>
      </c>
      <c r="I245" s="11">
        <v>4500</v>
      </c>
      <c r="J245" s="11">
        <v>4500</v>
      </c>
    </row>
    <row r="246" s="2" customFormat="1" ht="54" spans="1:10">
      <c r="A246" s="11">
        <v>241</v>
      </c>
      <c r="B246" s="11" t="s">
        <v>5311</v>
      </c>
      <c r="C246" s="11" t="s">
        <v>5312</v>
      </c>
      <c r="D246" s="11"/>
      <c r="E246" s="11"/>
      <c r="F246" s="11" t="s">
        <v>180</v>
      </c>
      <c r="G246" s="12" t="s">
        <v>5313</v>
      </c>
      <c r="H246" s="11">
        <v>1560</v>
      </c>
      <c r="I246" s="11">
        <v>3900</v>
      </c>
      <c r="J246" s="11">
        <v>3900</v>
      </c>
    </row>
    <row r="247" s="2" customFormat="1" ht="27" spans="1:10">
      <c r="A247" s="11">
        <v>242</v>
      </c>
      <c r="B247" s="11" t="s">
        <v>5314</v>
      </c>
      <c r="C247" s="11" t="s">
        <v>5315</v>
      </c>
      <c r="D247" s="11"/>
      <c r="E247" s="11"/>
      <c r="F247" s="11" t="s">
        <v>4756</v>
      </c>
      <c r="G247" s="12" t="s">
        <v>5037</v>
      </c>
      <c r="H247" s="11">
        <v>1200</v>
      </c>
      <c r="I247" s="11">
        <v>3000</v>
      </c>
      <c r="J247" s="11">
        <v>3000</v>
      </c>
    </row>
    <row r="248" s="2" customFormat="1" ht="14.25" spans="1:10">
      <c r="A248" s="11">
        <v>243</v>
      </c>
      <c r="B248" s="11" t="s">
        <v>3079</v>
      </c>
      <c r="C248" s="11" t="s">
        <v>3080</v>
      </c>
      <c r="D248" s="11"/>
      <c r="E248" s="11"/>
      <c r="F248" s="11" t="s">
        <v>4756</v>
      </c>
      <c r="G248" s="11"/>
      <c r="H248" s="11">
        <v>2000</v>
      </c>
      <c r="I248" s="11">
        <v>4500</v>
      </c>
      <c r="J248" s="11">
        <v>4500</v>
      </c>
    </row>
    <row r="249" s="2" customFormat="1" ht="128.25" spans="1:10">
      <c r="A249" s="11">
        <v>244</v>
      </c>
      <c r="B249" s="11" t="s">
        <v>5316</v>
      </c>
      <c r="C249" s="11" t="s">
        <v>5317</v>
      </c>
      <c r="D249" s="11" t="s">
        <v>5318</v>
      </c>
      <c r="E249" s="11"/>
      <c r="F249" s="11" t="s">
        <v>19</v>
      </c>
      <c r="G249" s="11"/>
      <c r="H249" s="11" t="s">
        <v>1099</v>
      </c>
      <c r="I249" s="11" t="s">
        <v>1099</v>
      </c>
      <c r="J249" s="11" t="s">
        <v>1099</v>
      </c>
    </row>
    <row r="250" s="2" customFormat="1" ht="54" spans="1:10">
      <c r="A250" s="11">
        <v>245</v>
      </c>
      <c r="B250" s="11" t="s">
        <v>5319</v>
      </c>
      <c r="C250" s="11" t="s">
        <v>5320</v>
      </c>
      <c r="D250" s="11"/>
      <c r="E250" s="11"/>
      <c r="F250" s="11" t="s">
        <v>4756</v>
      </c>
      <c r="G250" s="12" t="s">
        <v>4793</v>
      </c>
      <c r="H250" s="11">
        <v>800</v>
      </c>
      <c r="I250" s="11">
        <v>1500</v>
      </c>
      <c r="J250" s="11">
        <v>1500</v>
      </c>
    </row>
    <row r="251" s="2" customFormat="1" ht="14.25" spans="1:10">
      <c r="A251" s="11">
        <v>246</v>
      </c>
      <c r="B251" s="11" t="s">
        <v>5321</v>
      </c>
      <c r="C251" s="11" t="s">
        <v>5322</v>
      </c>
      <c r="D251" s="11"/>
      <c r="E251" s="11"/>
      <c r="F251" s="11" t="s">
        <v>4756</v>
      </c>
      <c r="G251" s="11"/>
      <c r="H251" s="11">
        <v>1200</v>
      </c>
      <c r="I251" s="11">
        <v>3000</v>
      </c>
      <c r="J251" s="11">
        <v>3000</v>
      </c>
    </row>
    <row r="252" s="2" customFormat="1" ht="14.25" spans="1:10">
      <c r="A252" s="11">
        <v>247</v>
      </c>
      <c r="B252" s="11" t="s">
        <v>5323</v>
      </c>
      <c r="C252" s="11" t="s">
        <v>5324</v>
      </c>
      <c r="D252" s="11"/>
      <c r="E252" s="11"/>
      <c r="F252" s="11" t="s">
        <v>4756</v>
      </c>
      <c r="G252" s="11"/>
      <c r="H252" s="11">
        <v>1200</v>
      </c>
      <c r="I252" s="11">
        <v>3000</v>
      </c>
      <c r="J252" s="11">
        <v>3000</v>
      </c>
    </row>
    <row r="253" s="2" customFormat="1" ht="14.25" spans="1:10">
      <c r="A253" s="11">
        <v>248</v>
      </c>
      <c r="B253" s="11" t="s">
        <v>5325</v>
      </c>
      <c r="C253" s="11" t="s">
        <v>5326</v>
      </c>
      <c r="D253" s="11"/>
      <c r="E253" s="11"/>
      <c r="F253" s="11" t="s">
        <v>4808</v>
      </c>
      <c r="G253" s="11"/>
      <c r="H253" s="11">
        <v>45</v>
      </c>
      <c r="I253" s="11">
        <v>45</v>
      </c>
      <c r="J253" s="11">
        <v>45</v>
      </c>
    </row>
    <row r="254" s="2" customFormat="1" ht="164" customHeight="1" spans="1:10">
      <c r="A254" s="11">
        <v>249</v>
      </c>
      <c r="B254" s="11" t="s">
        <v>5327</v>
      </c>
      <c r="C254" s="11" t="s">
        <v>5328</v>
      </c>
      <c r="D254" s="11"/>
      <c r="E254" s="11"/>
      <c r="F254" s="11" t="s">
        <v>4808</v>
      </c>
      <c r="G254" s="11"/>
      <c r="H254" s="11">
        <v>40</v>
      </c>
      <c r="I254" s="11">
        <v>40</v>
      </c>
      <c r="J254" s="11">
        <v>40</v>
      </c>
    </row>
    <row r="255" s="2" customFormat="1" ht="14.25" spans="1:10">
      <c r="A255" s="11">
        <v>250</v>
      </c>
      <c r="B255" s="11" t="s">
        <v>5329</v>
      </c>
      <c r="C255" s="11" t="s">
        <v>5330</v>
      </c>
      <c r="D255" s="11"/>
      <c r="E255" s="11"/>
      <c r="F255" s="11" t="s">
        <v>4808</v>
      </c>
      <c r="G255" s="11"/>
      <c r="H255" s="11">
        <v>80</v>
      </c>
      <c r="I255" s="11">
        <v>80</v>
      </c>
      <c r="J255" s="11">
        <v>80</v>
      </c>
    </row>
    <row r="256" s="2" customFormat="1" ht="14.25" spans="1:10">
      <c r="A256" s="11">
        <v>251</v>
      </c>
      <c r="B256" s="11" t="s">
        <v>3431</v>
      </c>
      <c r="C256" s="11" t="s">
        <v>3432</v>
      </c>
      <c r="D256" s="11"/>
      <c r="E256" s="11"/>
      <c r="F256" s="11" t="s">
        <v>4756</v>
      </c>
      <c r="G256" s="11"/>
      <c r="H256" s="11">
        <v>1200</v>
      </c>
      <c r="I256" s="11">
        <v>3000</v>
      </c>
      <c r="J256" s="11">
        <v>3000</v>
      </c>
    </row>
    <row r="257" s="2" customFormat="1" ht="14.25" spans="1:10">
      <c r="A257" s="11">
        <v>252</v>
      </c>
      <c r="B257" s="11" t="s">
        <v>5331</v>
      </c>
      <c r="C257" s="11" t="s">
        <v>5332</v>
      </c>
      <c r="D257" s="11"/>
      <c r="E257" s="11"/>
      <c r="F257" s="11" t="s">
        <v>4756</v>
      </c>
      <c r="G257" s="11"/>
      <c r="H257" s="11">
        <v>800</v>
      </c>
      <c r="I257" s="11">
        <v>1500</v>
      </c>
      <c r="J257" s="11">
        <v>1500</v>
      </c>
    </row>
    <row r="258" s="2" customFormat="1" ht="14.25" spans="1:10">
      <c r="A258" s="11">
        <v>253</v>
      </c>
      <c r="B258" s="11" t="s">
        <v>5333</v>
      </c>
      <c r="C258" s="11" t="s">
        <v>5334</v>
      </c>
      <c r="D258" s="11"/>
      <c r="E258" s="11"/>
      <c r="F258" s="11" t="s">
        <v>4756</v>
      </c>
      <c r="G258" s="11"/>
      <c r="H258" s="11">
        <v>300</v>
      </c>
      <c r="I258" s="11">
        <v>800</v>
      </c>
      <c r="J258" s="11">
        <v>800</v>
      </c>
    </row>
    <row r="259" s="2" customFormat="1" ht="14.25" spans="1:10">
      <c r="A259" s="11">
        <v>254</v>
      </c>
      <c r="B259" s="11" t="s">
        <v>5335</v>
      </c>
      <c r="C259" s="11" t="s">
        <v>5336</v>
      </c>
      <c r="D259" s="11"/>
      <c r="E259" s="11"/>
      <c r="F259" s="11" t="s">
        <v>4756</v>
      </c>
      <c r="G259" s="11"/>
      <c r="H259" s="11">
        <v>1200</v>
      </c>
      <c r="I259" s="11">
        <v>3000</v>
      </c>
      <c r="J259" s="11">
        <v>3000</v>
      </c>
    </row>
    <row r="260" s="2" customFormat="1" ht="27" spans="1:10">
      <c r="A260" s="11">
        <v>255</v>
      </c>
      <c r="B260" s="11" t="s">
        <v>3021</v>
      </c>
      <c r="C260" s="11" t="s">
        <v>3022</v>
      </c>
      <c r="D260" s="11"/>
      <c r="E260" s="11"/>
      <c r="F260" s="11" t="s">
        <v>4756</v>
      </c>
      <c r="G260" s="12" t="s">
        <v>4765</v>
      </c>
      <c r="H260" s="11">
        <v>2000</v>
      </c>
      <c r="I260" s="11">
        <v>4500</v>
      </c>
      <c r="J260" s="11">
        <v>4500</v>
      </c>
    </row>
    <row r="261" s="2" customFormat="1" ht="276" customHeight="1" spans="1:10">
      <c r="A261" s="11">
        <v>256</v>
      </c>
      <c r="B261" s="11" t="s">
        <v>3134</v>
      </c>
      <c r="C261" s="11" t="s">
        <v>3135</v>
      </c>
      <c r="D261" s="11" t="s">
        <v>5337</v>
      </c>
      <c r="E261" s="11" t="s">
        <v>5003</v>
      </c>
      <c r="F261" s="11" t="s">
        <v>19</v>
      </c>
      <c r="G261" s="12" t="s">
        <v>4765</v>
      </c>
      <c r="H261" s="11">
        <v>1200</v>
      </c>
      <c r="I261" s="11">
        <v>3000</v>
      </c>
      <c r="J261" s="11">
        <v>3000</v>
      </c>
    </row>
    <row r="262" s="2" customFormat="1" ht="14.25" spans="1:10">
      <c r="A262" s="11">
        <v>257</v>
      </c>
      <c r="B262" s="11" t="s">
        <v>5338</v>
      </c>
      <c r="C262" s="11" t="s">
        <v>5339</v>
      </c>
      <c r="D262" s="11"/>
      <c r="E262" s="11"/>
      <c r="F262" s="11" t="s">
        <v>4756</v>
      </c>
      <c r="G262" s="11"/>
      <c r="H262" s="11">
        <v>500</v>
      </c>
      <c r="I262" s="11">
        <v>1000</v>
      </c>
      <c r="J262" s="11">
        <v>1000</v>
      </c>
    </row>
    <row r="263" s="2" customFormat="1" ht="27" spans="1:10">
      <c r="A263" s="11">
        <v>258</v>
      </c>
      <c r="B263" s="11" t="s">
        <v>5340</v>
      </c>
      <c r="C263" s="11" t="s">
        <v>5341</v>
      </c>
      <c r="D263" s="11"/>
      <c r="E263" s="11"/>
      <c r="F263" s="11" t="s">
        <v>4756</v>
      </c>
      <c r="G263" s="12" t="s">
        <v>4765</v>
      </c>
      <c r="H263" s="11">
        <v>500</v>
      </c>
      <c r="I263" s="11">
        <v>1000</v>
      </c>
      <c r="J263" s="11">
        <v>1000</v>
      </c>
    </row>
    <row r="264" s="2" customFormat="1" ht="14.25" spans="1:10">
      <c r="A264" s="11">
        <v>259</v>
      </c>
      <c r="B264" s="11" t="s">
        <v>5342</v>
      </c>
      <c r="C264" s="11" t="s">
        <v>5343</v>
      </c>
      <c r="D264" s="11"/>
      <c r="E264" s="11"/>
      <c r="F264" s="11" t="s">
        <v>4756</v>
      </c>
      <c r="G264" s="11"/>
      <c r="H264" s="11">
        <v>300</v>
      </c>
      <c r="I264" s="11">
        <v>800</v>
      </c>
      <c r="J264" s="11">
        <v>800</v>
      </c>
    </row>
    <row r="265" s="2" customFormat="1" ht="14.25" spans="1:10">
      <c r="A265" s="11">
        <v>260</v>
      </c>
      <c r="B265" s="11" t="s">
        <v>3467</v>
      </c>
      <c r="C265" s="11" t="s">
        <v>3468</v>
      </c>
      <c r="D265" s="11"/>
      <c r="E265" s="11"/>
      <c r="F265" s="11" t="s">
        <v>4756</v>
      </c>
      <c r="G265" s="11"/>
      <c r="H265" s="11">
        <v>300</v>
      </c>
      <c r="I265" s="11">
        <v>800</v>
      </c>
      <c r="J265" s="11">
        <v>800</v>
      </c>
    </row>
    <row r="266" s="2" customFormat="1" ht="27" spans="1:10">
      <c r="A266" s="11">
        <v>261</v>
      </c>
      <c r="B266" s="11" t="s">
        <v>5344</v>
      </c>
      <c r="C266" s="11" t="s">
        <v>5345</v>
      </c>
      <c r="D266" s="11"/>
      <c r="E266" s="11"/>
      <c r="F266" s="11" t="s">
        <v>4756</v>
      </c>
      <c r="G266" s="12" t="s">
        <v>4765</v>
      </c>
      <c r="H266" s="11">
        <v>800</v>
      </c>
      <c r="I266" s="11">
        <v>1500</v>
      </c>
      <c r="J266" s="11">
        <v>1500</v>
      </c>
    </row>
    <row r="267" s="2" customFormat="1" ht="27" spans="1:10">
      <c r="A267" s="11">
        <v>262</v>
      </c>
      <c r="B267" s="11" t="s">
        <v>5346</v>
      </c>
      <c r="C267" s="11" t="s">
        <v>5347</v>
      </c>
      <c r="D267" s="11"/>
      <c r="E267" s="11"/>
      <c r="F267" s="11" t="s">
        <v>4756</v>
      </c>
      <c r="G267" s="12" t="s">
        <v>4765</v>
      </c>
      <c r="H267" s="11">
        <v>800</v>
      </c>
      <c r="I267" s="11">
        <v>1500</v>
      </c>
      <c r="J267" s="11">
        <v>1500</v>
      </c>
    </row>
    <row r="268" s="2" customFormat="1" ht="67.5" spans="1:10">
      <c r="A268" s="11">
        <v>263</v>
      </c>
      <c r="B268" s="11" t="s">
        <v>5348</v>
      </c>
      <c r="C268" s="11" t="s">
        <v>5349</v>
      </c>
      <c r="D268" s="11" t="s">
        <v>5350</v>
      </c>
      <c r="E268" s="11"/>
      <c r="F268" s="11" t="s">
        <v>234</v>
      </c>
      <c r="G268" s="12" t="s">
        <v>4783</v>
      </c>
      <c r="H268" s="12">
        <v>1560</v>
      </c>
      <c r="I268" s="12">
        <v>2500</v>
      </c>
      <c r="J268" s="12">
        <v>2500</v>
      </c>
    </row>
    <row r="269" s="2" customFormat="1" ht="14.25" spans="1:10">
      <c r="A269" s="11">
        <v>264</v>
      </c>
      <c r="B269" s="11" t="s">
        <v>5351</v>
      </c>
      <c r="C269" s="11" t="s">
        <v>5352</v>
      </c>
      <c r="D269" s="11"/>
      <c r="E269" s="11"/>
      <c r="F269" s="11" t="s">
        <v>4756</v>
      </c>
      <c r="G269" s="11"/>
      <c r="H269" s="11">
        <v>300</v>
      </c>
      <c r="I269" s="11">
        <v>800</v>
      </c>
      <c r="J269" s="11">
        <v>800</v>
      </c>
    </row>
    <row r="270" s="2" customFormat="1" ht="27" spans="1:10">
      <c r="A270" s="11">
        <v>265</v>
      </c>
      <c r="B270" s="11" t="s">
        <v>5353</v>
      </c>
      <c r="C270" s="11" t="s">
        <v>5354</v>
      </c>
      <c r="D270" s="11"/>
      <c r="E270" s="11"/>
      <c r="F270" s="11" t="s">
        <v>4756</v>
      </c>
      <c r="G270" s="12" t="s">
        <v>4765</v>
      </c>
      <c r="H270" s="11">
        <v>500</v>
      </c>
      <c r="I270" s="11">
        <v>1000</v>
      </c>
      <c r="J270" s="11">
        <v>1000</v>
      </c>
    </row>
    <row r="271" s="2" customFormat="1" ht="14.25" spans="1:10">
      <c r="A271" s="11">
        <v>266</v>
      </c>
      <c r="B271" s="11" t="s">
        <v>5355</v>
      </c>
      <c r="C271" s="11" t="s">
        <v>5356</v>
      </c>
      <c r="D271" s="11"/>
      <c r="E271" s="11"/>
      <c r="F271" s="11" t="s">
        <v>4756</v>
      </c>
      <c r="G271" s="11"/>
      <c r="H271" s="11">
        <v>1200</v>
      </c>
      <c r="I271" s="11">
        <v>3000</v>
      </c>
      <c r="J271" s="11">
        <v>3000</v>
      </c>
    </row>
    <row r="272" s="2" customFormat="1" ht="14.25" spans="1:10">
      <c r="A272" s="11">
        <v>267</v>
      </c>
      <c r="B272" s="11" t="s">
        <v>5357</v>
      </c>
      <c r="C272" s="11" t="s">
        <v>5358</v>
      </c>
      <c r="D272" s="11"/>
      <c r="E272" s="11"/>
      <c r="F272" s="11" t="s">
        <v>4756</v>
      </c>
      <c r="G272" s="11"/>
      <c r="H272" s="11">
        <v>300</v>
      </c>
      <c r="I272" s="11">
        <v>800</v>
      </c>
      <c r="J272" s="11">
        <v>800</v>
      </c>
    </row>
    <row r="273" s="2" customFormat="1" ht="23" customHeight="1" spans="1:10">
      <c r="A273" s="11">
        <v>268</v>
      </c>
      <c r="B273" s="11" t="s">
        <v>5359</v>
      </c>
      <c r="C273" s="11" t="s">
        <v>5360</v>
      </c>
      <c r="D273" s="11"/>
      <c r="E273" s="11"/>
      <c r="F273" s="11" t="s">
        <v>4756</v>
      </c>
      <c r="G273" s="12" t="s">
        <v>4765</v>
      </c>
      <c r="H273" s="11">
        <v>1200</v>
      </c>
      <c r="I273" s="11">
        <v>3000</v>
      </c>
      <c r="J273" s="11">
        <v>3000</v>
      </c>
    </row>
    <row r="274" s="2" customFormat="1" ht="27" spans="1:10">
      <c r="A274" s="11">
        <v>269</v>
      </c>
      <c r="B274" s="11" t="s">
        <v>5361</v>
      </c>
      <c r="C274" s="11" t="s">
        <v>5362</v>
      </c>
      <c r="D274" s="11"/>
      <c r="E274" s="11"/>
      <c r="F274" s="11" t="s">
        <v>4756</v>
      </c>
      <c r="G274" s="12" t="s">
        <v>4765</v>
      </c>
      <c r="H274" s="11">
        <v>800</v>
      </c>
      <c r="I274" s="11">
        <v>1500</v>
      </c>
      <c r="J274" s="11">
        <v>1500</v>
      </c>
    </row>
    <row r="275" s="2" customFormat="1" ht="27" spans="1:10">
      <c r="A275" s="11">
        <v>270</v>
      </c>
      <c r="B275" s="11" t="s">
        <v>5363</v>
      </c>
      <c r="C275" s="11" t="s">
        <v>5364</v>
      </c>
      <c r="D275" s="11"/>
      <c r="E275" s="11"/>
      <c r="F275" s="11" t="s">
        <v>4756</v>
      </c>
      <c r="G275" s="12" t="s">
        <v>5037</v>
      </c>
      <c r="H275" s="11">
        <v>2000</v>
      </c>
      <c r="I275" s="11">
        <v>4500</v>
      </c>
      <c r="J275" s="11">
        <v>4500</v>
      </c>
    </row>
    <row r="276" s="2" customFormat="1" spans="1:10">
      <c r="A276" s="19" t="s">
        <v>5365</v>
      </c>
      <c r="B276" s="19"/>
      <c r="C276" s="19"/>
      <c r="D276" s="19"/>
      <c r="E276" s="19"/>
      <c r="F276" s="19"/>
      <c r="G276" s="19"/>
      <c r="H276" s="19"/>
      <c r="I276" s="19"/>
      <c r="J276" s="19"/>
    </row>
    <row r="277" s="2" customFormat="1" ht="14.25" spans="1:10">
      <c r="A277" s="20">
        <v>1</v>
      </c>
      <c r="B277" s="21" t="s">
        <v>3638</v>
      </c>
      <c r="C277" s="22" t="s">
        <v>3639</v>
      </c>
      <c r="D277" s="23"/>
      <c r="E277" s="23"/>
      <c r="F277" s="21" t="s">
        <v>19</v>
      </c>
      <c r="G277" s="23"/>
      <c r="H277" s="24">
        <v>4.5</v>
      </c>
      <c r="I277" s="24">
        <v>4.5</v>
      </c>
      <c r="J277" s="24">
        <v>4.5</v>
      </c>
    </row>
    <row r="278" s="2" customFormat="1" ht="14.25" spans="1:10">
      <c r="A278" s="20">
        <v>2</v>
      </c>
      <c r="B278" s="21" t="s">
        <v>3642</v>
      </c>
      <c r="C278" s="22" t="s">
        <v>3643</v>
      </c>
      <c r="D278" s="23"/>
      <c r="E278" s="23"/>
      <c r="F278" s="21" t="s">
        <v>19</v>
      </c>
      <c r="G278" s="23"/>
      <c r="H278" s="24">
        <v>30</v>
      </c>
      <c r="I278" s="24">
        <v>30</v>
      </c>
      <c r="J278" s="24">
        <v>30</v>
      </c>
    </row>
    <row r="279" s="2" customFormat="1" ht="14.25" spans="1:10">
      <c r="A279" s="20">
        <v>3</v>
      </c>
      <c r="B279" s="21" t="s">
        <v>5366</v>
      </c>
      <c r="C279" s="22" t="s">
        <v>5367</v>
      </c>
      <c r="D279" s="23"/>
      <c r="E279" s="23"/>
      <c r="F279" s="21" t="s">
        <v>5368</v>
      </c>
      <c r="G279" s="23"/>
      <c r="H279" s="24">
        <v>5</v>
      </c>
      <c r="I279" s="24">
        <v>5</v>
      </c>
      <c r="J279" s="24">
        <v>5</v>
      </c>
    </row>
    <row r="280" s="2" customFormat="1" ht="14.25" spans="1:10">
      <c r="A280" s="20">
        <v>4</v>
      </c>
      <c r="B280" s="21" t="s">
        <v>5369</v>
      </c>
      <c r="C280" s="22" t="s">
        <v>5370</v>
      </c>
      <c r="D280" s="23"/>
      <c r="E280" s="23"/>
      <c r="F280" s="21" t="s">
        <v>5368</v>
      </c>
      <c r="G280" s="23"/>
      <c r="H280" s="24">
        <v>10</v>
      </c>
      <c r="I280" s="24">
        <v>10</v>
      </c>
      <c r="J280" s="24">
        <v>10</v>
      </c>
    </row>
    <row r="281" s="2" customFormat="1" ht="14.25" spans="1:10">
      <c r="A281" s="20">
        <v>5</v>
      </c>
      <c r="B281" s="21" t="s">
        <v>5371</v>
      </c>
      <c r="C281" s="22" t="s">
        <v>5372</v>
      </c>
      <c r="D281" s="23"/>
      <c r="E281" s="23"/>
      <c r="F281" s="21" t="s">
        <v>5368</v>
      </c>
      <c r="G281" s="23" t="s">
        <v>5373</v>
      </c>
      <c r="H281" s="24">
        <v>12</v>
      </c>
      <c r="I281" s="24">
        <v>12</v>
      </c>
      <c r="J281" s="24">
        <v>12</v>
      </c>
    </row>
    <row r="282" s="2" customFormat="1" ht="14.25" spans="1:10">
      <c r="A282" s="20">
        <v>6</v>
      </c>
      <c r="B282" s="21" t="s">
        <v>5374</v>
      </c>
      <c r="C282" s="22" t="s">
        <v>5375</v>
      </c>
      <c r="D282" s="23"/>
      <c r="E282" s="23"/>
      <c r="F282" s="21" t="s">
        <v>5368</v>
      </c>
      <c r="G282" s="23" t="s">
        <v>5373</v>
      </c>
      <c r="H282" s="24">
        <v>10</v>
      </c>
      <c r="I282" s="24">
        <v>10</v>
      </c>
      <c r="J282" s="24">
        <v>10</v>
      </c>
    </row>
    <row r="283" s="2" customFormat="1" ht="14.25" spans="1:10">
      <c r="A283" s="20">
        <v>7</v>
      </c>
      <c r="B283" s="21" t="s">
        <v>5376</v>
      </c>
      <c r="C283" s="22" t="s">
        <v>5377</v>
      </c>
      <c r="D283" s="23"/>
      <c r="E283" s="23"/>
      <c r="F283" s="21" t="s">
        <v>5368</v>
      </c>
      <c r="G283" s="23"/>
      <c r="H283" s="24">
        <v>12</v>
      </c>
      <c r="I283" s="24">
        <v>12</v>
      </c>
      <c r="J283" s="24">
        <v>12</v>
      </c>
    </row>
    <row r="284" s="2" customFormat="1" ht="14.25" spans="1:10">
      <c r="A284" s="20">
        <v>8</v>
      </c>
      <c r="B284" s="21" t="s">
        <v>5378</v>
      </c>
      <c r="C284" s="22" t="s">
        <v>5379</v>
      </c>
      <c r="D284" s="23"/>
      <c r="E284" s="23"/>
      <c r="F284" s="21" t="s">
        <v>5368</v>
      </c>
      <c r="G284" s="23"/>
      <c r="H284" s="24">
        <v>14</v>
      </c>
      <c r="I284" s="24">
        <v>14</v>
      </c>
      <c r="J284" s="24">
        <v>14</v>
      </c>
    </row>
    <row r="285" s="2" customFormat="1" ht="14.25" spans="1:10">
      <c r="A285" s="20">
        <v>9</v>
      </c>
      <c r="B285" s="21" t="s">
        <v>5380</v>
      </c>
      <c r="C285" s="22" t="s">
        <v>5381</v>
      </c>
      <c r="D285" s="23"/>
      <c r="E285" s="23"/>
      <c r="F285" s="21" t="s">
        <v>5368</v>
      </c>
      <c r="G285" s="23"/>
      <c r="H285" s="24">
        <v>5</v>
      </c>
      <c r="I285" s="24">
        <v>5</v>
      </c>
      <c r="J285" s="24">
        <v>5</v>
      </c>
    </row>
    <row r="286" s="2" customFormat="1" ht="14.25" spans="1:10">
      <c r="A286" s="20">
        <v>10</v>
      </c>
      <c r="B286" s="21" t="s">
        <v>5382</v>
      </c>
      <c r="C286" s="22" t="s">
        <v>5383</v>
      </c>
      <c r="D286" s="23"/>
      <c r="E286" s="23"/>
      <c r="F286" s="21" t="s">
        <v>5368</v>
      </c>
      <c r="G286" s="23"/>
      <c r="H286" s="24">
        <v>5</v>
      </c>
      <c r="I286" s="24">
        <v>5</v>
      </c>
      <c r="J286" s="24">
        <v>5</v>
      </c>
    </row>
    <row r="287" s="2" customFormat="1" ht="14.25" spans="1:10">
      <c r="A287" s="20">
        <v>11</v>
      </c>
      <c r="B287" s="21" t="s">
        <v>5384</v>
      </c>
      <c r="C287" s="22" t="s">
        <v>5385</v>
      </c>
      <c r="D287" s="23"/>
      <c r="E287" s="23"/>
      <c r="F287" s="21" t="s">
        <v>5368</v>
      </c>
      <c r="G287" s="23"/>
      <c r="H287" s="24">
        <v>8</v>
      </c>
      <c r="I287" s="24">
        <v>8</v>
      </c>
      <c r="J287" s="24">
        <v>8</v>
      </c>
    </row>
    <row r="288" s="2" customFormat="1" ht="14.25" spans="1:10">
      <c r="A288" s="20">
        <v>12</v>
      </c>
      <c r="B288" s="21" t="s">
        <v>5386</v>
      </c>
      <c r="C288" s="22" t="s">
        <v>5387</v>
      </c>
      <c r="D288" s="23"/>
      <c r="E288" s="23"/>
      <c r="F288" s="21" t="s">
        <v>5368</v>
      </c>
      <c r="G288" s="23"/>
      <c r="H288" s="24">
        <v>8</v>
      </c>
      <c r="I288" s="24">
        <v>8</v>
      </c>
      <c r="J288" s="24">
        <v>8</v>
      </c>
    </row>
    <row r="289" s="2" customFormat="1" ht="14.25" spans="1:10">
      <c r="A289" s="20">
        <v>13</v>
      </c>
      <c r="B289" s="21" t="s">
        <v>5388</v>
      </c>
      <c r="C289" s="22" t="s">
        <v>5389</v>
      </c>
      <c r="D289" s="23"/>
      <c r="E289" s="23"/>
      <c r="F289" s="21" t="s">
        <v>26</v>
      </c>
      <c r="G289" s="23"/>
      <c r="H289" s="24">
        <v>3</v>
      </c>
      <c r="I289" s="24">
        <v>3</v>
      </c>
      <c r="J289" s="24">
        <v>3</v>
      </c>
    </row>
    <row r="290" s="2" customFormat="1" ht="14.25" spans="1:10">
      <c r="A290" s="20">
        <v>14</v>
      </c>
      <c r="B290" s="21" t="s">
        <v>3649</v>
      </c>
      <c r="C290" s="22" t="s">
        <v>3650</v>
      </c>
      <c r="D290" s="23"/>
      <c r="E290" s="23"/>
      <c r="F290" s="21" t="s">
        <v>5368</v>
      </c>
      <c r="G290" s="23"/>
      <c r="H290" s="24">
        <v>10</v>
      </c>
      <c r="I290" s="24">
        <v>10</v>
      </c>
      <c r="J290" s="24">
        <v>10</v>
      </c>
    </row>
    <row r="291" s="2" customFormat="1" ht="14.25" spans="1:10">
      <c r="A291" s="20">
        <v>15</v>
      </c>
      <c r="B291" s="21" t="s">
        <v>5390</v>
      </c>
      <c r="C291" s="22" t="s">
        <v>5391</v>
      </c>
      <c r="D291" s="23"/>
      <c r="E291" s="23"/>
      <c r="F291" s="21" t="s">
        <v>5368</v>
      </c>
      <c r="G291" s="23"/>
      <c r="H291" s="24">
        <v>5</v>
      </c>
      <c r="I291" s="24">
        <v>5</v>
      </c>
      <c r="J291" s="24">
        <v>5</v>
      </c>
    </row>
    <row r="292" s="2" customFormat="1" ht="14.25" spans="1:10">
      <c r="A292" s="20">
        <v>16</v>
      </c>
      <c r="B292" s="21" t="s">
        <v>5392</v>
      </c>
      <c r="C292" s="22" t="s">
        <v>5393</v>
      </c>
      <c r="D292" s="23"/>
      <c r="E292" s="23"/>
      <c r="F292" s="21" t="s">
        <v>5368</v>
      </c>
      <c r="G292" s="23"/>
      <c r="H292" s="24">
        <v>10</v>
      </c>
      <c r="I292" s="24">
        <v>10</v>
      </c>
      <c r="J292" s="24">
        <v>10</v>
      </c>
    </row>
    <row r="293" s="2" customFormat="1" ht="14.25" spans="1:10">
      <c r="A293" s="20">
        <v>17</v>
      </c>
      <c r="B293" s="21" t="s">
        <v>5394</v>
      </c>
      <c r="C293" s="22" t="s">
        <v>5395</v>
      </c>
      <c r="D293" s="23"/>
      <c r="E293" s="23"/>
      <c r="F293" s="21" t="s">
        <v>5368</v>
      </c>
      <c r="G293" s="23"/>
      <c r="H293" s="24">
        <v>4</v>
      </c>
      <c r="I293" s="24">
        <v>4</v>
      </c>
      <c r="J293" s="24">
        <v>4</v>
      </c>
    </row>
    <row r="294" s="2" customFormat="1" ht="14.25" spans="1:10">
      <c r="A294" s="20">
        <v>18</v>
      </c>
      <c r="B294" s="21" t="s">
        <v>5396</v>
      </c>
      <c r="C294" s="22" t="s">
        <v>5397</v>
      </c>
      <c r="D294" s="23"/>
      <c r="E294" s="23"/>
      <c r="F294" s="21" t="s">
        <v>5368</v>
      </c>
      <c r="G294" s="23"/>
      <c r="H294" s="24">
        <v>6</v>
      </c>
      <c r="I294" s="24">
        <v>6</v>
      </c>
      <c r="J294" s="24">
        <v>6</v>
      </c>
    </row>
    <row r="295" ht="14.25" spans="1:10">
      <c r="A295" s="20">
        <v>19</v>
      </c>
      <c r="B295" s="21" t="s">
        <v>5398</v>
      </c>
      <c r="C295" s="22" t="s">
        <v>5399</v>
      </c>
      <c r="D295" s="23"/>
      <c r="E295" s="23"/>
      <c r="F295" s="21" t="s">
        <v>5400</v>
      </c>
      <c r="G295" s="23"/>
      <c r="H295" s="24">
        <v>73</v>
      </c>
      <c r="I295" s="24">
        <v>73</v>
      </c>
      <c r="J295" s="24">
        <v>73</v>
      </c>
    </row>
    <row r="296" ht="14.25" spans="1:10">
      <c r="A296" s="20">
        <v>20</v>
      </c>
      <c r="B296" s="21" t="s">
        <v>5401</v>
      </c>
      <c r="C296" s="22" t="s">
        <v>5402</v>
      </c>
      <c r="D296" s="23"/>
      <c r="E296" s="23"/>
      <c r="F296" s="21" t="s">
        <v>5368</v>
      </c>
      <c r="G296" s="23"/>
      <c r="H296" s="24">
        <v>30</v>
      </c>
      <c r="I296" s="24">
        <v>30</v>
      </c>
      <c r="J296" s="24">
        <v>30</v>
      </c>
    </row>
    <row r="297" ht="14.25" spans="1:10">
      <c r="A297" s="20">
        <v>21</v>
      </c>
      <c r="B297" s="21" t="s">
        <v>5403</v>
      </c>
      <c r="C297" s="22" t="s">
        <v>5404</v>
      </c>
      <c r="D297" s="23"/>
      <c r="E297" s="23"/>
      <c r="F297" s="21" t="s">
        <v>5368</v>
      </c>
      <c r="G297" s="23"/>
      <c r="H297" s="24">
        <v>50</v>
      </c>
      <c r="I297" s="24">
        <v>50</v>
      </c>
      <c r="J297" s="24">
        <v>50</v>
      </c>
    </row>
    <row r="298" ht="14.25" spans="1:10">
      <c r="A298" s="20">
        <v>22</v>
      </c>
      <c r="B298" s="21" t="s">
        <v>3680</v>
      </c>
      <c r="C298" s="22" t="s">
        <v>3681</v>
      </c>
      <c r="D298" s="23"/>
      <c r="E298" s="23"/>
      <c r="F298" s="21" t="s">
        <v>5400</v>
      </c>
      <c r="G298" s="23"/>
      <c r="H298" s="24">
        <v>8</v>
      </c>
      <c r="I298" s="24">
        <v>8</v>
      </c>
      <c r="J298" s="24">
        <v>8</v>
      </c>
    </row>
    <row r="299" ht="14.25" spans="1:10">
      <c r="A299" s="20">
        <v>23</v>
      </c>
      <c r="B299" s="21" t="s">
        <v>5405</v>
      </c>
      <c r="C299" s="22" t="s">
        <v>5406</v>
      </c>
      <c r="D299" s="23"/>
      <c r="E299" s="23"/>
      <c r="F299" s="21" t="s">
        <v>995</v>
      </c>
      <c r="G299" s="23"/>
      <c r="H299" s="24">
        <v>4.5</v>
      </c>
      <c r="I299" s="24">
        <v>4.5</v>
      </c>
      <c r="J299" s="24">
        <v>4.5</v>
      </c>
    </row>
    <row r="300" ht="14.25" spans="1:10">
      <c r="A300" s="20">
        <v>24</v>
      </c>
      <c r="B300" s="21" t="s">
        <v>5407</v>
      </c>
      <c r="C300" s="22" t="s">
        <v>5408</v>
      </c>
      <c r="D300" s="23"/>
      <c r="E300" s="23"/>
      <c r="F300" s="21" t="s">
        <v>995</v>
      </c>
      <c r="G300" s="23"/>
      <c r="H300" s="24">
        <v>4.5</v>
      </c>
      <c r="I300" s="24">
        <v>4.5</v>
      </c>
      <c r="J300" s="24">
        <v>4.5</v>
      </c>
    </row>
    <row r="301" ht="14.25" spans="1:10">
      <c r="A301" s="20">
        <v>25</v>
      </c>
      <c r="B301" s="21" t="s">
        <v>5409</v>
      </c>
      <c r="C301" s="22" t="s">
        <v>5410</v>
      </c>
      <c r="D301" s="23"/>
      <c r="E301" s="23"/>
      <c r="F301" s="21" t="s">
        <v>5368</v>
      </c>
      <c r="G301" s="23"/>
      <c r="H301" s="24">
        <v>13</v>
      </c>
      <c r="I301" s="24">
        <v>13</v>
      </c>
      <c r="J301" s="24">
        <v>13</v>
      </c>
    </row>
    <row r="302" ht="14.25" spans="1:10">
      <c r="A302" s="20">
        <v>26</v>
      </c>
      <c r="B302" s="21" t="s">
        <v>5411</v>
      </c>
      <c r="C302" s="22" t="s">
        <v>5412</v>
      </c>
      <c r="D302" s="23"/>
      <c r="E302" s="23"/>
      <c r="F302" s="21" t="s">
        <v>5400</v>
      </c>
      <c r="G302" s="23"/>
      <c r="H302" s="24">
        <v>15</v>
      </c>
      <c r="I302" s="24">
        <v>15</v>
      </c>
      <c r="J302" s="24">
        <v>15</v>
      </c>
    </row>
    <row r="303" ht="14.25" spans="1:10">
      <c r="A303" s="20">
        <v>27</v>
      </c>
      <c r="B303" s="21" t="s">
        <v>5413</v>
      </c>
      <c r="C303" s="22" t="s">
        <v>5414</v>
      </c>
      <c r="D303" s="23"/>
      <c r="E303" s="23"/>
      <c r="F303" s="21" t="s">
        <v>995</v>
      </c>
      <c r="G303" s="23"/>
      <c r="H303" s="24">
        <v>50</v>
      </c>
      <c r="I303" s="24">
        <v>50</v>
      </c>
      <c r="J303" s="24">
        <v>50</v>
      </c>
    </row>
    <row r="304" ht="14.25" spans="1:10">
      <c r="A304" s="20">
        <v>28</v>
      </c>
      <c r="B304" s="21" t="s">
        <v>5415</v>
      </c>
      <c r="C304" s="25" t="s">
        <v>5416</v>
      </c>
      <c r="D304" s="23"/>
      <c r="E304" s="23"/>
      <c r="F304" s="26" t="s">
        <v>5400</v>
      </c>
      <c r="G304" s="23"/>
      <c r="H304" s="27">
        <v>80</v>
      </c>
      <c r="I304" s="27">
        <v>80</v>
      </c>
      <c r="J304" s="27">
        <v>80</v>
      </c>
    </row>
    <row r="305" ht="163" customHeight="1" spans="1:10">
      <c r="A305" s="20">
        <v>29</v>
      </c>
      <c r="B305" s="21" t="s">
        <v>5417</v>
      </c>
      <c r="C305" s="22" t="s">
        <v>5418</v>
      </c>
      <c r="D305" s="22" t="s">
        <v>5419</v>
      </c>
      <c r="E305" s="23" t="s">
        <v>5420</v>
      </c>
      <c r="F305" s="21" t="s">
        <v>5421</v>
      </c>
      <c r="G305" s="23" t="s">
        <v>5422</v>
      </c>
      <c r="H305" s="24">
        <v>43</v>
      </c>
      <c r="I305" s="24">
        <v>43</v>
      </c>
      <c r="J305" s="24">
        <v>43</v>
      </c>
    </row>
    <row r="306" ht="14.25" spans="1:10">
      <c r="A306" s="20">
        <v>30</v>
      </c>
      <c r="B306" s="21" t="s">
        <v>5423</v>
      </c>
      <c r="C306" s="22" t="s">
        <v>5424</v>
      </c>
      <c r="D306" s="23"/>
      <c r="E306" s="23"/>
      <c r="F306" s="21" t="s">
        <v>5400</v>
      </c>
      <c r="G306" s="23" t="s">
        <v>5373</v>
      </c>
      <c r="H306" s="24">
        <v>11</v>
      </c>
      <c r="I306" s="24">
        <v>11</v>
      </c>
      <c r="J306" s="24">
        <v>11</v>
      </c>
    </row>
    <row r="307" ht="14.25" spans="1:10">
      <c r="A307" s="20">
        <v>31</v>
      </c>
      <c r="B307" s="21" t="s">
        <v>5425</v>
      </c>
      <c r="C307" s="22" t="s">
        <v>5426</v>
      </c>
      <c r="D307" s="23"/>
      <c r="E307" s="23"/>
      <c r="F307" s="21" t="s">
        <v>5368</v>
      </c>
      <c r="G307" s="23"/>
      <c r="H307" s="24">
        <v>5</v>
      </c>
      <c r="I307" s="24">
        <v>5</v>
      </c>
      <c r="J307" s="24">
        <v>5</v>
      </c>
    </row>
    <row r="308" ht="14.25" spans="1:10">
      <c r="A308" s="20">
        <v>32</v>
      </c>
      <c r="B308" s="21" t="s">
        <v>5427</v>
      </c>
      <c r="C308" s="22" t="s">
        <v>5428</v>
      </c>
      <c r="D308" s="23"/>
      <c r="E308" s="23"/>
      <c r="F308" s="21" t="s">
        <v>5368</v>
      </c>
      <c r="G308" s="23"/>
      <c r="H308" s="24">
        <v>6</v>
      </c>
      <c r="I308" s="24">
        <v>6</v>
      </c>
      <c r="J308" s="24">
        <v>6</v>
      </c>
    </row>
    <row r="309" ht="14.25" spans="1:10">
      <c r="A309" s="20">
        <v>33</v>
      </c>
      <c r="B309" s="21" t="s">
        <v>5429</v>
      </c>
      <c r="C309" s="22" t="s">
        <v>5430</v>
      </c>
      <c r="D309" s="23"/>
      <c r="E309" s="23"/>
      <c r="F309" s="21" t="s">
        <v>5431</v>
      </c>
      <c r="G309" s="23"/>
      <c r="H309" s="24">
        <v>5</v>
      </c>
      <c r="I309" s="24">
        <v>5</v>
      </c>
      <c r="J309" s="24">
        <v>5</v>
      </c>
    </row>
    <row r="310" ht="14.25" spans="1:10">
      <c r="A310" s="20">
        <v>34</v>
      </c>
      <c r="B310" s="21" t="s">
        <v>5432</v>
      </c>
      <c r="C310" s="22" t="s">
        <v>5433</v>
      </c>
      <c r="D310" s="23"/>
      <c r="E310" s="23"/>
      <c r="F310" s="21" t="s">
        <v>5368</v>
      </c>
      <c r="G310" s="23"/>
      <c r="H310" s="24">
        <v>10</v>
      </c>
      <c r="I310" s="24">
        <v>10</v>
      </c>
      <c r="J310" s="24">
        <v>10</v>
      </c>
    </row>
    <row r="311" ht="14.25" spans="1:10">
      <c r="A311" s="20">
        <v>35</v>
      </c>
      <c r="B311" s="21" t="s">
        <v>5434</v>
      </c>
      <c r="C311" s="22" t="s">
        <v>5435</v>
      </c>
      <c r="D311" s="23"/>
      <c r="E311" s="23"/>
      <c r="F311" s="21" t="s">
        <v>5421</v>
      </c>
      <c r="G311" s="23"/>
      <c r="H311" s="24">
        <v>4</v>
      </c>
      <c r="I311" s="24">
        <v>4</v>
      </c>
      <c r="J311" s="24">
        <v>4</v>
      </c>
    </row>
    <row r="312" ht="14.25" spans="1:10">
      <c r="A312" s="20">
        <v>36</v>
      </c>
      <c r="B312" s="21" t="s">
        <v>5436</v>
      </c>
      <c r="C312" s="22" t="s">
        <v>5437</v>
      </c>
      <c r="D312" s="23"/>
      <c r="E312" s="23"/>
      <c r="F312" s="21" t="s">
        <v>5368</v>
      </c>
      <c r="G312" s="23"/>
      <c r="H312" s="24">
        <v>20</v>
      </c>
      <c r="I312" s="24">
        <v>20</v>
      </c>
      <c r="J312" s="24">
        <v>20</v>
      </c>
    </row>
    <row r="313" ht="14.25" spans="1:10">
      <c r="A313" s="20">
        <v>37</v>
      </c>
      <c r="B313" s="21" t="s">
        <v>5438</v>
      </c>
      <c r="C313" s="22" t="s">
        <v>5439</v>
      </c>
      <c r="D313" s="23"/>
      <c r="E313" s="23"/>
      <c r="F313" s="21" t="s">
        <v>5400</v>
      </c>
      <c r="G313" s="23"/>
      <c r="H313" s="24">
        <v>21</v>
      </c>
      <c r="I313" s="24">
        <v>21</v>
      </c>
      <c r="J313" s="24">
        <v>21</v>
      </c>
    </row>
    <row r="314" ht="14.25" spans="1:10">
      <c r="A314" s="20">
        <v>38</v>
      </c>
      <c r="B314" s="21" t="s">
        <v>5440</v>
      </c>
      <c r="C314" s="22" t="s">
        <v>5441</v>
      </c>
      <c r="D314" s="23"/>
      <c r="E314" s="23"/>
      <c r="F314" s="21" t="s">
        <v>5421</v>
      </c>
      <c r="G314" s="23" t="s">
        <v>5373</v>
      </c>
      <c r="H314" s="24">
        <v>10</v>
      </c>
      <c r="I314" s="24">
        <v>10</v>
      </c>
      <c r="J314" s="24">
        <v>10</v>
      </c>
    </row>
    <row r="315" ht="14.25" spans="1:10">
      <c r="A315" s="20">
        <v>39</v>
      </c>
      <c r="B315" s="21" t="s">
        <v>3741</v>
      </c>
      <c r="C315" s="22" t="s">
        <v>3742</v>
      </c>
      <c r="D315" s="23"/>
      <c r="E315" s="23"/>
      <c r="F315" s="21" t="s">
        <v>5421</v>
      </c>
      <c r="G315" s="23"/>
      <c r="H315" s="24">
        <v>2</v>
      </c>
      <c r="I315" s="24">
        <v>2</v>
      </c>
      <c r="J315" s="24">
        <v>2</v>
      </c>
    </row>
    <row r="316" ht="14.25" spans="1:10">
      <c r="A316" s="20">
        <v>40</v>
      </c>
      <c r="B316" s="21" t="s">
        <v>5442</v>
      </c>
      <c r="C316" s="22" t="s">
        <v>5443</v>
      </c>
      <c r="D316" s="23"/>
      <c r="E316" s="23"/>
      <c r="F316" s="21" t="s">
        <v>5368</v>
      </c>
      <c r="G316" s="23"/>
      <c r="H316" s="24">
        <v>20</v>
      </c>
      <c r="I316" s="24">
        <v>20</v>
      </c>
      <c r="J316" s="24">
        <v>20</v>
      </c>
    </row>
    <row r="317" ht="14.25" spans="1:10">
      <c r="A317" s="20">
        <v>41</v>
      </c>
      <c r="B317" s="21" t="s">
        <v>3736</v>
      </c>
      <c r="C317" s="22" t="s">
        <v>3737</v>
      </c>
      <c r="D317" s="23"/>
      <c r="E317" s="23"/>
      <c r="F317" s="21" t="s">
        <v>5368</v>
      </c>
      <c r="G317" s="23"/>
      <c r="H317" s="24">
        <v>2</v>
      </c>
      <c r="I317" s="24">
        <v>2</v>
      </c>
      <c r="J317" s="24">
        <v>2</v>
      </c>
    </row>
    <row r="318" ht="14.25" spans="1:10">
      <c r="A318" s="20">
        <v>42</v>
      </c>
      <c r="B318" s="21" t="s">
        <v>5444</v>
      </c>
      <c r="C318" s="22" t="s">
        <v>5445</v>
      </c>
      <c r="D318" s="23"/>
      <c r="E318" s="23"/>
      <c r="F318" s="21" t="s">
        <v>5421</v>
      </c>
      <c r="G318" s="23" t="s">
        <v>5373</v>
      </c>
      <c r="H318" s="24">
        <v>4</v>
      </c>
      <c r="I318" s="24">
        <v>4</v>
      </c>
      <c r="J318" s="24">
        <v>4</v>
      </c>
    </row>
    <row r="319" ht="14.25" spans="1:10">
      <c r="A319" s="20">
        <v>43</v>
      </c>
      <c r="B319" s="21" t="s">
        <v>5446</v>
      </c>
      <c r="C319" s="22" t="s">
        <v>5447</v>
      </c>
      <c r="D319" s="23"/>
      <c r="E319" s="23"/>
      <c r="F319" s="21" t="s">
        <v>5421</v>
      </c>
      <c r="G319" s="23" t="s">
        <v>5448</v>
      </c>
      <c r="H319" s="24">
        <v>11</v>
      </c>
      <c r="I319" s="24">
        <v>11</v>
      </c>
      <c r="J319" s="24">
        <v>11</v>
      </c>
    </row>
    <row r="320" ht="14.25" spans="1:10">
      <c r="A320" s="20">
        <v>44</v>
      </c>
      <c r="B320" s="21" t="s">
        <v>5449</v>
      </c>
      <c r="C320" s="22" t="s">
        <v>5450</v>
      </c>
      <c r="D320" s="23"/>
      <c r="E320" s="23"/>
      <c r="F320" s="21" t="s">
        <v>5368</v>
      </c>
      <c r="G320" s="23"/>
      <c r="H320" s="24">
        <v>35</v>
      </c>
      <c r="I320" s="24">
        <v>35</v>
      </c>
      <c r="J320" s="24">
        <v>35</v>
      </c>
    </row>
    <row r="321" ht="14.25" spans="1:10">
      <c r="A321" s="20">
        <v>45</v>
      </c>
      <c r="B321" s="21" t="s">
        <v>5451</v>
      </c>
      <c r="C321" s="22" t="s">
        <v>5452</v>
      </c>
      <c r="D321" s="23"/>
      <c r="E321" s="23"/>
      <c r="F321" s="21" t="s">
        <v>957</v>
      </c>
      <c r="G321" s="23"/>
      <c r="H321" s="24">
        <v>20</v>
      </c>
      <c r="I321" s="24">
        <v>20</v>
      </c>
      <c r="J321" s="24">
        <v>20</v>
      </c>
    </row>
    <row r="322" ht="14.25" spans="1:10">
      <c r="A322" s="20">
        <v>46</v>
      </c>
      <c r="B322" s="21" t="s">
        <v>5453</v>
      </c>
      <c r="C322" s="22" t="s">
        <v>5454</v>
      </c>
      <c r="D322" s="23"/>
      <c r="E322" s="23"/>
      <c r="F322" s="21" t="s">
        <v>5421</v>
      </c>
      <c r="G322" s="23" t="s">
        <v>5373</v>
      </c>
      <c r="H322" s="24">
        <v>25</v>
      </c>
      <c r="I322" s="24">
        <v>25</v>
      </c>
      <c r="J322" s="24">
        <v>25</v>
      </c>
    </row>
    <row r="323" ht="14.25" spans="1:10">
      <c r="A323" s="20">
        <v>47</v>
      </c>
      <c r="B323" s="21" t="s">
        <v>5455</v>
      </c>
      <c r="C323" s="22" t="s">
        <v>5456</v>
      </c>
      <c r="D323" s="23"/>
      <c r="E323" s="23"/>
      <c r="F323" s="21" t="s">
        <v>5421</v>
      </c>
      <c r="G323" s="23" t="s">
        <v>5373</v>
      </c>
      <c r="H323" s="24">
        <v>20</v>
      </c>
      <c r="I323" s="24">
        <v>20</v>
      </c>
      <c r="J323" s="24">
        <v>20</v>
      </c>
    </row>
    <row r="324" ht="14.25" spans="1:10">
      <c r="A324" s="20">
        <v>48</v>
      </c>
      <c r="B324" s="21" t="s">
        <v>5457</v>
      </c>
      <c r="C324" s="22" t="s">
        <v>5458</v>
      </c>
      <c r="D324" s="23"/>
      <c r="E324" s="23"/>
      <c r="F324" s="21" t="s">
        <v>957</v>
      </c>
      <c r="G324" s="23"/>
      <c r="H324" s="24">
        <v>2</v>
      </c>
      <c r="I324" s="24">
        <v>2</v>
      </c>
      <c r="J324" s="24">
        <v>2</v>
      </c>
    </row>
    <row r="325" ht="14.25" spans="1:10">
      <c r="A325" s="20">
        <v>49</v>
      </c>
      <c r="B325" s="21" t="s">
        <v>5459</v>
      </c>
      <c r="C325" s="22" t="s">
        <v>5460</v>
      </c>
      <c r="D325" s="23"/>
      <c r="E325" s="23"/>
      <c r="F325" s="21" t="s">
        <v>5368</v>
      </c>
      <c r="G325" s="23" t="s">
        <v>5461</v>
      </c>
      <c r="H325" s="24">
        <v>40</v>
      </c>
      <c r="I325" s="24">
        <v>40</v>
      </c>
      <c r="J325" s="24">
        <v>40</v>
      </c>
    </row>
    <row r="326" ht="14.25" spans="1:10">
      <c r="A326" s="20">
        <v>50</v>
      </c>
      <c r="B326" s="21" t="s">
        <v>5462</v>
      </c>
      <c r="C326" s="22" t="s">
        <v>5463</v>
      </c>
      <c r="D326" s="23"/>
      <c r="E326" s="23"/>
      <c r="F326" s="21" t="s">
        <v>5368</v>
      </c>
      <c r="G326" s="23"/>
      <c r="H326" s="24">
        <v>5</v>
      </c>
      <c r="I326" s="24">
        <v>5</v>
      </c>
      <c r="J326" s="24">
        <v>5</v>
      </c>
    </row>
    <row r="327" ht="14.25" spans="1:10">
      <c r="A327" s="20">
        <v>51</v>
      </c>
      <c r="B327" s="21" t="s">
        <v>5464</v>
      </c>
      <c r="C327" s="22" t="s">
        <v>5465</v>
      </c>
      <c r="D327" s="23"/>
      <c r="E327" s="23"/>
      <c r="F327" s="21" t="s">
        <v>5368</v>
      </c>
      <c r="G327" s="23"/>
      <c r="H327" s="24">
        <v>60</v>
      </c>
      <c r="I327" s="24">
        <v>60</v>
      </c>
      <c r="J327" s="24">
        <v>60</v>
      </c>
    </row>
    <row r="328" ht="14.25" spans="1:10">
      <c r="A328" s="20">
        <v>52</v>
      </c>
      <c r="B328" s="21" t="s">
        <v>5466</v>
      </c>
      <c r="C328" s="22" t="s">
        <v>5467</v>
      </c>
      <c r="D328" s="23"/>
      <c r="E328" s="23"/>
      <c r="F328" s="21" t="s">
        <v>5368</v>
      </c>
      <c r="G328" s="23"/>
      <c r="H328" s="24">
        <v>80</v>
      </c>
      <c r="I328" s="24">
        <v>80</v>
      </c>
      <c r="J328" s="24">
        <v>80</v>
      </c>
    </row>
    <row r="329" ht="14.25" spans="1:10">
      <c r="A329" s="20">
        <v>53</v>
      </c>
      <c r="B329" s="21" t="s">
        <v>4029</v>
      </c>
      <c r="C329" s="22" t="s">
        <v>4030</v>
      </c>
      <c r="D329" s="23"/>
      <c r="E329" s="23"/>
      <c r="F329" s="21" t="s">
        <v>5468</v>
      </c>
      <c r="G329" s="23"/>
      <c r="H329" s="24">
        <v>5</v>
      </c>
      <c r="I329" s="24">
        <v>5</v>
      </c>
      <c r="J329" s="24">
        <v>5</v>
      </c>
    </row>
    <row r="330" ht="14.25" spans="1:10">
      <c r="A330" s="20">
        <v>54</v>
      </c>
      <c r="B330" s="21" t="s">
        <v>5469</v>
      </c>
      <c r="C330" s="22" t="s">
        <v>5470</v>
      </c>
      <c r="D330" s="23"/>
      <c r="E330" s="23"/>
      <c r="F330" s="21" t="s">
        <v>5368</v>
      </c>
      <c r="G330" s="23"/>
      <c r="H330" s="24">
        <v>6</v>
      </c>
      <c r="I330" s="24">
        <v>6</v>
      </c>
      <c r="J330" s="24">
        <v>6</v>
      </c>
    </row>
    <row r="331" ht="97" customHeight="1" spans="1:10">
      <c r="A331" s="20">
        <v>55</v>
      </c>
      <c r="B331" s="21" t="s">
        <v>3672</v>
      </c>
      <c r="C331" s="22" t="s">
        <v>3673</v>
      </c>
      <c r="D331" s="23" t="s">
        <v>5471</v>
      </c>
      <c r="E331" s="23" t="s">
        <v>3893</v>
      </c>
      <c r="F331" s="21" t="s">
        <v>995</v>
      </c>
      <c r="G331" s="23"/>
      <c r="H331" s="24">
        <v>300</v>
      </c>
      <c r="I331" s="24">
        <v>300</v>
      </c>
      <c r="J331" s="24">
        <v>300</v>
      </c>
    </row>
    <row r="332" ht="14.25" spans="1:10">
      <c r="A332" s="20">
        <v>56</v>
      </c>
      <c r="B332" s="21" t="s">
        <v>5472</v>
      </c>
      <c r="C332" s="22" t="s">
        <v>5473</v>
      </c>
      <c r="D332" s="23"/>
      <c r="E332" s="23"/>
      <c r="F332" s="21" t="s">
        <v>5368</v>
      </c>
      <c r="G332" s="23"/>
      <c r="H332" s="24">
        <v>4</v>
      </c>
      <c r="I332" s="24">
        <v>4</v>
      </c>
      <c r="J332" s="24">
        <v>4</v>
      </c>
    </row>
    <row r="333" ht="37" customHeight="1" spans="1:10">
      <c r="A333" s="20">
        <v>57</v>
      </c>
      <c r="B333" s="21" t="s">
        <v>3694</v>
      </c>
      <c r="C333" s="22" t="s">
        <v>3695</v>
      </c>
      <c r="D333" s="23" t="s">
        <v>5474</v>
      </c>
      <c r="E333" s="23" t="s">
        <v>5475</v>
      </c>
      <c r="F333" s="21" t="s">
        <v>995</v>
      </c>
      <c r="G333" s="23"/>
      <c r="H333" s="24">
        <v>400</v>
      </c>
      <c r="I333" s="24">
        <v>400</v>
      </c>
      <c r="J333" s="24">
        <v>400</v>
      </c>
    </row>
    <row r="334" ht="14.25" spans="1:10">
      <c r="A334" s="20">
        <v>58</v>
      </c>
      <c r="B334" s="21" t="s">
        <v>3698</v>
      </c>
      <c r="C334" s="22" t="s">
        <v>3699</v>
      </c>
      <c r="D334" s="23"/>
      <c r="E334" s="23"/>
      <c r="F334" s="21" t="s">
        <v>5368</v>
      </c>
      <c r="G334" s="23"/>
      <c r="H334" s="24">
        <v>80</v>
      </c>
      <c r="I334" s="24">
        <v>80</v>
      </c>
      <c r="J334" s="24">
        <v>80</v>
      </c>
    </row>
    <row r="335" ht="68" customHeight="1" spans="1:10">
      <c r="A335" s="20">
        <v>59</v>
      </c>
      <c r="B335" s="21" t="s">
        <v>3704</v>
      </c>
      <c r="C335" s="22" t="s">
        <v>3705</v>
      </c>
      <c r="D335" s="23" t="s">
        <v>5476</v>
      </c>
      <c r="E335" s="23" t="s">
        <v>5477</v>
      </c>
      <c r="F335" s="21" t="s">
        <v>5368</v>
      </c>
      <c r="G335" s="23"/>
      <c r="H335" s="24">
        <v>150</v>
      </c>
      <c r="I335" s="24">
        <v>150</v>
      </c>
      <c r="J335" s="24">
        <v>150</v>
      </c>
    </row>
    <row r="336" ht="14.25" spans="1:10">
      <c r="A336" s="20">
        <v>60</v>
      </c>
      <c r="B336" s="21" t="s">
        <v>3709</v>
      </c>
      <c r="C336" s="22" t="s">
        <v>3710</v>
      </c>
      <c r="D336" s="23"/>
      <c r="E336" s="23"/>
      <c r="F336" s="21" t="s">
        <v>4756</v>
      </c>
      <c r="G336" s="23"/>
      <c r="H336" s="24">
        <v>800</v>
      </c>
      <c r="I336" s="24">
        <v>800</v>
      </c>
      <c r="J336" s="24">
        <v>300</v>
      </c>
    </row>
    <row r="337" ht="14.25" spans="1:10">
      <c r="A337" s="20">
        <v>61</v>
      </c>
      <c r="B337" s="21" t="s">
        <v>3707</v>
      </c>
      <c r="C337" s="22" t="s">
        <v>3708</v>
      </c>
      <c r="D337" s="23"/>
      <c r="E337" s="23"/>
      <c r="F337" s="21" t="s">
        <v>4756</v>
      </c>
      <c r="G337" s="23"/>
      <c r="H337" s="24">
        <v>800</v>
      </c>
      <c r="I337" s="24">
        <v>800</v>
      </c>
      <c r="J337" s="24">
        <v>300</v>
      </c>
    </row>
    <row r="338" ht="14.25" spans="1:10">
      <c r="A338" s="20">
        <v>62</v>
      </c>
      <c r="B338" s="21"/>
      <c r="C338" s="22" t="s">
        <v>3754</v>
      </c>
      <c r="D338" s="23"/>
      <c r="E338" s="23"/>
      <c r="F338" s="21" t="s">
        <v>5368</v>
      </c>
      <c r="G338" s="23"/>
      <c r="H338" s="24">
        <v>40</v>
      </c>
      <c r="I338" s="24">
        <v>40</v>
      </c>
      <c r="J338" s="24">
        <v>40</v>
      </c>
    </row>
    <row r="339" ht="14.25" spans="1:10">
      <c r="A339" s="20">
        <v>63</v>
      </c>
      <c r="B339" s="21" t="s">
        <v>3761</v>
      </c>
      <c r="C339" s="22" t="s">
        <v>3762</v>
      </c>
      <c r="D339" s="23"/>
      <c r="E339" s="23"/>
      <c r="F339" s="21" t="s">
        <v>19</v>
      </c>
      <c r="G339" s="23"/>
      <c r="H339" s="24">
        <v>2.5</v>
      </c>
      <c r="I339" s="24">
        <v>2.5</v>
      </c>
      <c r="J339" s="24">
        <v>2.5</v>
      </c>
    </row>
    <row r="340" ht="14.25" spans="1:10">
      <c r="A340" s="20">
        <v>64</v>
      </c>
      <c r="B340" s="21" t="s">
        <v>5478</v>
      </c>
      <c r="C340" s="22" t="s">
        <v>5479</v>
      </c>
      <c r="D340" s="23"/>
      <c r="E340" s="23"/>
      <c r="F340" s="21" t="s">
        <v>5368</v>
      </c>
      <c r="G340" s="23"/>
      <c r="H340" s="24">
        <v>5</v>
      </c>
      <c r="I340" s="24">
        <v>5</v>
      </c>
      <c r="J340" s="24">
        <v>5</v>
      </c>
    </row>
    <row r="341" ht="14.25" spans="1:10">
      <c r="A341" s="20">
        <v>65</v>
      </c>
      <c r="B341" s="21" t="s">
        <v>5480</v>
      </c>
      <c r="C341" s="22" t="s">
        <v>5481</v>
      </c>
      <c r="D341" s="23"/>
      <c r="E341" s="23"/>
      <c r="F341" s="21" t="s">
        <v>964</v>
      </c>
      <c r="G341" s="23"/>
      <c r="H341" s="24">
        <v>20</v>
      </c>
      <c r="I341" s="24">
        <v>20</v>
      </c>
      <c r="J341" s="24">
        <v>20</v>
      </c>
    </row>
    <row r="342" ht="14.25" spans="1:10">
      <c r="A342" s="20">
        <v>66</v>
      </c>
      <c r="B342" s="21" t="s">
        <v>5482</v>
      </c>
      <c r="C342" s="22" t="s">
        <v>5483</v>
      </c>
      <c r="D342" s="23"/>
      <c r="E342" s="23"/>
      <c r="F342" s="21" t="s">
        <v>5368</v>
      </c>
      <c r="G342" s="23"/>
      <c r="H342" s="24">
        <v>5</v>
      </c>
      <c r="I342" s="24">
        <v>5</v>
      </c>
      <c r="J342" s="24">
        <v>5</v>
      </c>
    </row>
    <row r="343" ht="14.25" spans="1:10">
      <c r="A343" s="20">
        <v>67</v>
      </c>
      <c r="B343" s="21" t="s">
        <v>5484</v>
      </c>
      <c r="C343" s="22" t="s">
        <v>5485</v>
      </c>
      <c r="D343" s="23"/>
      <c r="E343" s="23"/>
      <c r="F343" s="21" t="s">
        <v>5368</v>
      </c>
      <c r="G343" s="23"/>
      <c r="H343" s="24">
        <v>8</v>
      </c>
      <c r="I343" s="24">
        <v>8</v>
      </c>
      <c r="J343" s="24">
        <v>8</v>
      </c>
    </row>
    <row r="344" ht="14.25" spans="1:10">
      <c r="A344" s="20">
        <v>68</v>
      </c>
      <c r="B344" s="21" t="s">
        <v>5486</v>
      </c>
      <c r="C344" s="22" t="s">
        <v>5487</v>
      </c>
      <c r="D344" s="23"/>
      <c r="E344" s="23"/>
      <c r="F344" s="21" t="s">
        <v>5368</v>
      </c>
      <c r="G344" s="23"/>
      <c r="H344" s="24">
        <v>10</v>
      </c>
      <c r="I344" s="24">
        <v>10</v>
      </c>
      <c r="J344" s="24">
        <v>10</v>
      </c>
    </row>
    <row r="345" ht="14.25" spans="1:10">
      <c r="A345" s="20">
        <v>69</v>
      </c>
      <c r="B345" s="21" t="s">
        <v>5488</v>
      </c>
      <c r="C345" s="22" t="s">
        <v>5489</v>
      </c>
      <c r="D345" s="23"/>
      <c r="E345" s="23"/>
      <c r="F345" s="21" t="s">
        <v>5368</v>
      </c>
      <c r="G345" s="23"/>
      <c r="H345" s="24">
        <v>13</v>
      </c>
      <c r="I345" s="24">
        <v>13</v>
      </c>
      <c r="J345" s="24">
        <v>13</v>
      </c>
    </row>
    <row r="346" ht="14.25" spans="1:10">
      <c r="A346" s="20">
        <v>70</v>
      </c>
      <c r="B346" s="21" t="s">
        <v>5490</v>
      </c>
      <c r="C346" s="22" t="s">
        <v>5491</v>
      </c>
      <c r="D346" s="23"/>
      <c r="E346" s="23"/>
      <c r="F346" s="21" t="s">
        <v>5368</v>
      </c>
      <c r="G346" s="23"/>
      <c r="H346" s="24">
        <v>18</v>
      </c>
      <c r="I346" s="24">
        <v>18</v>
      </c>
      <c r="J346" s="24">
        <v>18</v>
      </c>
    </row>
    <row r="347" ht="14.25" spans="1:10">
      <c r="A347" s="20">
        <v>71</v>
      </c>
      <c r="B347" s="21" t="s">
        <v>5492</v>
      </c>
      <c r="C347" s="22" t="s">
        <v>5493</v>
      </c>
      <c r="D347" s="23"/>
      <c r="E347" s="23"/>
      <c r="F347" s="21" t="s">
        <v>5368</v>
      </c>
      <c r="G347" s="23"/>
      <c r="H347" s="24">
        <v>4.5</v>
      </c>
      <c r="I347" s="24">
        <v>4.5</v>
      </c>
      <c r="J347" s="24">
        <v>4.5</v>
      </c>
    </row>
    <row r="348" ht="14.25" spans="1:10">
      <c r="A348" s="20">
        <v>72</v>
      </c>
      <c r="B348" s="21" t="s">
        <v>5494</v>
      </c>
      <c r="C348" s="22" t="s">
        <v>5495</v>
      </c>
      <c r="D348" s="23"/>
      <c r="E348" s="23"/>
      <c r="F348" s="21" t="s">
        <v>19</v>
      </c>
      <c r="G348" s="23" t="s">
        <v>5496</v>
      </c>
      <c r="H348" s="24">
        <v>5</v>
      </c>
      <c r="I348" s="24">
        <v>5</v>
      </c>
      <c r="J348" s="24">
        <v>5</v>
      </c>
    </row>
    <row r="349" ht="14.25" spans="1:10">
      <c r="A349" s="20">
        <v>73</v>
      </c>
      <c r="B349" s="21" t="s">
        <v>5497</v>
      </c>
      <c r="C349" s="22" t="s">
        <v>5498</v>
      </c>
      <c r="D349" s="23"/>
      <c r="E349" s="23"/>
      <c r="F349" s="21" t="s">
        <v>5368</v>
      </c>
      <c r="G349" s="23"/>
      <c r="H349" s="24">
        <v>10</v>
      </c>
      <c r="I349" s="24">
        <v>10</v>
      </c>
      <c r="J349" s="24">
        <v>10</v>
      </c>
    </row>
    <row r="350" ht="14.25" spans="1:10">
      <c r="A350" s="20">
        <v>74</v>
      </c>
      <c r="B350" s="21" t="s">
        <v>3787</v>
      </c>
      <c r="C350" s="22" t="s">
        <v>3788</v>
      </c>
      <c r="D350" s="23"/>
      <c r="E350" s="23"/>
      <c r="F350" s="21" t="s">
        <v>26</v>
      </c>
      <c r="G350" s="23"/>
      <c r="H350" s="24">
        <v>2</v>
      </c>
      <c r="I350" s="24">
        <v>2</v>
      </c>
      <c r="J350" s="24">
        <v>2</v>
      </c>
    </row>
    <row r="351" ht="14.25" spans="1:10">
      <c r="A351" s="20">
        <v>75</v>
      </c>
      <c r="B351" s="21" t="s">
        <v>3794</v>
      </c>
      <c r="C351" s="22" t="s">
        <v>3795</v>
      </c>
      <c r="D351" s="23"/>
      <c r="E351" s="23"/>
      <c r="F351" s="21" t="s">
        <v>5368</v>
      </c>
      <c r="G351" s="23"/>
      <c r="H351" s="24">
        <v>30</v>
      </c>
      <c r="I351" s="24">
        <v>30</v>
      </c>
      <c r="J351" s="24">
        <v>30</v>
      </c>
    </row>
    <row r="352" ht="60" customHeight="1" spans="1:10">
      <c r="A352" s="20">
        <v>76</v>
      </c>
      <c r="B352" s="21" t="s">
        <v>5499</v>
      </c>
      <c r="C352" s="22" t="s">
        <v>5500</v>
      </c>
      <c r="D352" s="23" t="s">
        <v>5501</v>
      </c>
      <c r="E352" s="23"/>
      <c r="F352" s="21" t="s">
        <v>4756</v>
      </c>
      <c r="G352" s="23"/>
      <c r="H352" s="24">
        <v>240</v>
      </c>
      <c r="I352" s="24">
        <v>240</v>
      </c>
      <c r="J352" s="24">
        <v>120</v>
      </c>
    </row>
    <row r="353" ht="14.25" spans="1:10">
      <c r="A353" s="20">
        <v>77</v>
      </c>
      <c r="B353" s="21" t="s">
        <v>5502</v>
      </c>
      <c r="C353" s="22" t="s">
        <v>5503</v>
      </c>
      <c r="D353" s="23"/>
      <c r="E353" s="23"/>
      <c r="F353" s="21" t="s">
        <v>4756</v>
      </c>
      <c r="G353" s="23"/>
      <c r="H353" s="24">
        <v>400</v>
      </c>
      <c r="I353" s="24">
        <v>400</v>
      </c>
      <c r="J353" s="24">
        <v>150</v>
      </c>
    </row>
    <row r="354" ht="53" customHeight="1" spans="1:10">
      <c r="A354" s="20">
        <v>78</v>
      </c>
      <c r="B354" s="21" t="s">
        <v>5504</v>
      </c>
      <c r="C354" s="22" t="s">
        <v>5505</v>
      </c>
      <c r="D354" s="23" t="s">
        <v>5506</v>
      </c>
      <c r="E354" s="23"/>
      <c r="F354" s="21" t="s">
        <v>4756</v>
      </c>
      <c r="G354" s="23"/>
      <c r="H354" s="24">
        <v>1000</v>
      </c>
      <c r="I354" s="24">
        <v>1000</v>
      </c>
      <c r="J354" s="24">
        <v>800</v>
      </c>
    </row>
    <row r="355" ht="42" customHeight="1" spans="1:10">
      <c r="A355" s="20">
        <v>79</v>
      </c>
      <c r="B355" s="21" t="s">
        <v>5507</v>
      </c>
      <c r="C355" s="22" t="s">
        <v>5508</v>
      </c>
      <c r="D355" s="23" t="s">
        <v>5509</v>
      </c>
      <c r="E355" s="23"/>
      <c r="F355" s="21" t="s">
        <v>5368</v>
      </c>
      <c r="G355" s="23"/>
      <c r="H355" s="24">
        <v>60</v>
      </c>
      <c r="I355" s="24">
        <v>60</v>
      </c>
      <c r="J355" s="24">
        <v>60</v>
      </c>
    </row>
    <row r="356" ht="14.25" spans="1:10">
      <c r="A356" s="20">
        <v>80</v>
      </c>
      <c r="B356" s="21" t="s">
        <v>4046</v>
      </c>
      <c r="C356" s="22" t="s">
        <v>4047</v>
      </c>
      <c r="D356" s="23"/>
      <c r="E356" s="23"/>
      <c r="F356" s="21" t="s">
        <v>4756</v>
      </c>
      <c r="G356" s="23"/>
      <c r="H356" s="24">
        <v>600</v>
      </c>
      <c r="I356" s="24">
        <v>600</v>
      </c>
      <c r="J356" s="24">
        <v>200</v>
      </c>
    </row>
    <row r="357" ht="14.25" spans="1:10">
      <c r="A357" s="20">
        <v>81</v>
      </c>
      <c r="B357" s="21" t="s">
        <v>3813</v>
      </c>
      <c r="C357" s="22" t="s">
        <v>3814</v>
      </c>
      <c r="D357" s="23"/>
      <c r="E357" s="23"/>
      <c r="F357" s="21" t="s">
        <v>5368</v>
      </c>
      <c r="G357" s="23"/>
      <c r="H357" s="24">
        <v>50</v>
      </c>
      <c r="I357" s="24">
        <v>50</v>
      </c>
      <c r="J357" s="24">
        <v>50</v>
      </c>
    </row>
    <row r="358" ht="14.25" spans="1:10">
      <c r="A358" s="20">
        <v>82</v>
      </c>
      <c r="B358" s="21" t="s">
        <v>3817</v>
      </c>
      <c r="C358" s="22" t="s">
        <v>3818</v>
      </c>
      <c r="D358" s="23"/>
      <c r="E358" s="23"/>
      <c r="F358" s="21" t="s">
        <v>26</v>
      </c>
      <c r="G358" s="23" t="s">
        <v>5510</v>
      </c>
      <c r="H358" s="24">
        <v>20</v>
      </c>
      <c r="I358" s="24">
        <v>20</v>
      </c>
      <c r="J358" s="24">
        <v>20</v>
      </c>
    </row>
    <row r="359" ht="14.25" spans="1:10">
      <c r="A359" s="20">
        <v>83</v>
      </c>
      <c r="B359" s="21" t="s">
        <v>3825</v>
      </c>
      <c r="C359" s="22" t="s">
        <v>3826</v>
      </c>
      <c r="D359" s="23"/>
      <c r="E359" s="23"/>
      <c r="F359" s="21" t="s">
        <v>5368</v>
      </c>
      <c r="G359" s="23"/>
      <c r="H359" s="24">
        <v>30</v>
      </c>
      <c r="I359" s="24">
        <v>30</v>
      </c>
      <c r="J359" s="24">
        <v>30</v>
      </c>
    </row>
    <row r="360" ht="14.25" spans="1:10">
      <c r="A360" s="20">
        <v>84</v>
      </c>
      <c r="B360" s="21" t="s">
        <v>5511</v>
      </c>
      <c r="C360" s="22" t="s">
        <v>5512</v>
      </c>
      <c r="D360" s="23"/>
      <c r="E360" s="23"/>
      <c r="F360" s="21" t="s">
        <v>4756</v>
      </c>
      <c r="G360" s="23"/>
      <c r="H360" s="24">
        <v>1000</v>
      </c>
      <c r="I360" s="24">
        <v>1000</v>
      </c>
      <c r="J360" s="24"/>
    </row>
    <row r="361" ht="14.25" spans="1:10">
      <c r="A361" s="20">
        <v>85</v>
      </c>
      <c r="B361" s="21" t="s">
        <v>5513</v>
      </c>
      <c r="C361" s="22" t="s">
        <v>5514</v>
      </c>
      <c r="D361" s="23"/>
      <c r="E361" s="23"/>
      <c r="F361" s="21" t="s">
        <v>4756</v>
      </c>
      <c r="G361" s="23"/>
      <c r="H361" s="24">
        <v>1500</v>
      </c>
      <c r="I361" s="24">
        <v>1500</v>
      </c>
      <c r="J361" s="24"/>
    </row>
    <row r="362" ht="14.25" spans="1:10">
      <c r="A362" s="20">
        <v>86</v>
      </c>
      <c r="B362" s="21" t="s">
        <v>5515</v>
      </c>
      <c r="C362" s="22" t="s">
        <v>5516</v>
      </c>
      <c r="D362" s="23"/>
      <c r="E362" s="23"/>
      <c r="F362" s="21" t="s">
        <v>4756</v>
      </c>
      <c r="G362" s="23"/>
      <c r="H362" s="24">
        <v>1000</v>
      </c>
      <c r="I362" s="24">
        <v>1000</v>
      </c>
      <c r="J362" s="24"/>
    </row>
    <row r="363" ht="14.25" spans="1:10">
      <c r="A363" s="20">
        <v>87</v>
      </c>
      <c r="B363" s="21" t="s">
        <v>5517</v>
      </c>
      <c r="C363" s="22" t="s">
        <v>5518</v>
      </c>
      <c r="D363" s="23"/>
      <c r="E363" s="23"/>
      <c r="F363" s="21" t="s">
        <v>5368</v>
      </c>
      <c r="G363" s="23"/>
      <c r="H363" s="24">
        <v>3</v>
      </c>
      <c r="I363" s="24">
        <v>3</v>
      </c>
      <c r="J363" s="24"/>
    </row>
    <row r="364" ht="14.25" spans="1:10">
      <c r="A364" s="20">
        <v>88</v>
      </c>
      <c r="B364" s="21" t="s">
        <v>5519</v>
      </c>
      <c r="C364" s="22" t="s">
        <v>5520</v>
      </c>
      <c r="D364" s="23"/>
      <c r="E364" s="23"/>
      <c r="F364" s="21" t="s">
        <v>4756</v>
      </c>
      <c r="G364" s="23"/>
      <c r="H364" s="24">
        <v>1000</v>
      </c>
      <c r="I364" s="24">
        <v>1000</v>
      </c>
      <c r="J364" s="24">
        <v>500</v>
      </c>
    </row>
    <row r="365" ht="14.25" spans="1:10">
      <c r="A365" s="20">
        <v>89</v>
      </c>
      <c r="B365" s="21" t="s">
        <v>5521</v>
      </c>
      <c r="C365" s="22" t="s">
        <v>5522</v>
      </c>
      <c r="D365" s="23"/>
      <c r="E365" s="23"/>
      <c r="F365" s="21" t="s">
        <v>4756</v>
      </c>
      <c r="G365" s="23"/>
      <c r="H365" s="24">
        <v>400</v>
      </c>
      <c r="I365" s="24">
        <v>400</v>
      </c>
      <c r="J365" s="24">
        <v>150</v>
      </c>
    </row>
    <row r="366" ht="14.25" spans="1:10">
      <c r="A366" s="20">
        <v>90</v>
      </c>
      <c r="B366" s="21" t="s">
        <v>5523</v>
      </c>
      <c r="C366" s="22" t="s">
        <v>5524</v>
      </c>
      <c r="D366" s="23"/>
      <c r="E366" s="23"/>
      <c r="F366" s="21" t="s">
        <v>4756</v>
      </c>
      <c r="G366" s="23"/>
      <c r="H366" s="24">
        <v>400</v>
      </c>
      <c r="I366" s="24">
        <v>400</v>
      </c>
      <c r="J366" s="24">
        <v>150</v>
      </c>
    </row>
    <row r="367" ht="14.25" spans="1:10">
      <c r="A367" s="20">
        <v>91</v>
      </c>
      <c r="B367" s="21" t="s">
        <v>5525</v>
      </c>
      <c r="C367" s="22" t="s">
        <v>5526</v>
      </c>
      <c r="D367" s="23"/>
      <c r="E367" s="23"/>
      <c r="F367" s="21" t="s">
        <v>4756</v>
      </c>
      <c r="G367" s="23"/>
      <c r="H367" s="24">
        <v>800</v>
      </c>
      <c r="I367" s="24">
        <v>800</v>
      </c>
      <c r="J367" s="24">
        <v>300</v>
      </c>
    </row>
    <row r="368" ht="14.25" spans="1:10">
      <c r="A368" s="20">
        <v>92</v>
      </c>
      <c r="B368" s="21" t="s">
        <v>3846</v>
      </c>
      <c r="C368" s="22" t="s">
        <v>3847</v>
      </c>
      <c r="D368" s="23"/>
      <c r="E368" s="23"/>
      <c r="F368" s="21" t="s">
        <v>4756</v>
      </c>
      <c r="G368" s="23"/>
      <c r="H368" s="24">
        <v>1500</v>
      </c>
      <c r="I368" s="24">
        <v>1500</v>
      </c>
      <c r="J368" s="24">
        <v>800</v>
      </c>
    </row>
    <row r="369" ht="14.25" spans="1:10">
      <c r="A369" s="20">
        <v>93</v>
      </c>
      <c r="B369" s="21" t="s">
        <v>5527</v>
      </c>
      <c r="C369" s="22" t="s">
        <v>5528</v>
      </c>
      <c r="D369" s="23"/>
      <c r="E369" s="23"/>
      <c r="F369" s="21" t="s">
        <v>4756</v>
      </c>
      <c r="G369" s="23"/>
      <c r="H369" s="24">
        <v>400</v>
      </c>
      <c r="I369" s="24">
        <v>400</v>
      </c>
      <c r="J369" s="24">
        <v>150</v>
      </c>
    </row>
    <row r="370" ht="14.25" spans="1:10">
      <c r="A370" s="20">
        <v>94</v>
      </c>
      <c r="B370" s="21" t="s">
        <v>5529</v>
      </c>
      <c r="C370" s="22" t="s">
        <v>5530</v>
      </c>
      <c r="D370" s="23"/>
      <c r="E370" s="23"/>
      <c r="F370" s="21" t="s">
        <v>4756</v>
      </c>
      <c r="G370" s="23"/>
      <c r="H370" s="24">
        <v>200</v>
      </c>
      <c r="I370" s="24">
        <v>200</v>
      </c>
      <c r="J370" s="24">
        <v>100</v>
      </c>
    </row>
    <row r="371" ht="14.25" spans="1:10">
      <c r="A371" s="20">
        <v>95</v>
      </c>
      <c r="B371" s="21" t="s">
        <v>5531</v>
      </c>
      <c r="C371" s="22" t="s">
        <v>5532</v>
      </c>
      <c r="D371" s="23"/>
      <c r="E371" s="23"/>
      <c r="F371" s="21" t="s">
        <v>4756</v>
      </c>
      <c r="G371" s="23"/>
      <c r="H371" s="24">
        <v>800</v>
      </c>
      <c r="I371" s="24">
        <v>800</v>
      </c>
      <c r="J371" s="24">
        <v>300</v>
      </c>
    </row>
    <row r="372" ht="14.25" spans="1:10">
      <c r="A372" s="20">
        <v>96</v>
      </c>
      <c r="B372" s="21" t="s">
        <v>3869</v>
      </c>
      <c r="C372" s="22" t="s">
        <v>3870</v>
      </c>
      <c r="D372" s="23"/>
      <c r="E372" s="23"/>
      <c r="F372" s="21" t="s">
        <v>4756</v>
      </c>
      <c r="G372" s="23"/>
      <c r="H372" s="24">
        <v>800</v>
      </c>
      <c r="I372" s="24">
        <v>800</v>
      </c>
      <c r="J372" s="24">
        <v>300</v>
      </c>
    </row>
    <row r="373" ht="14.25" spans="1:10">
      <c r="A373" s="20">
        <v>97</v>
      </c>
      <c r="B373" s="21" t="s">
        <v>3873</v>
      </c>
      <c r="C373" s="22" t="s">
        <v>3874</v>
      </c>
      <c r="D373" s="23"/>
      <c r="E373" s="23"/>
      <c r="F373" s="21" t="s">
        <v>5368</v>
      </c>
      <c r="G373" s="23"/>
      <c r="H373" s="24">
        <v>1.5</v>
      </c>
      <c r="I373" s="24">
        <v>1.5</v>
      </c>
      <c r="J373" s="24">
        <v>1.5</v>
      </c>
    </row>
    <row r="374" ht="14.25" spans="1:10">
      <c r="A374" s="20">
        <v>98</v>
      </c>
      <c r="B374" s="21" t="s">
        <v>5533</v>
      </c>
      <c r="C374" s="22" t="s">
        <v>5534</v>
      </c>
      <c r="D374" s="23"/>
      <c r="E374" s="23"/>
      <c r="F374" s="21" t="s">
        <v>19</v>
      </c>
      <c r="G374" s="23"/>
      <c r="H374" s="24">
        <v>2</v>
      </c>
      <c r="I374" s="24">
        <v>2</v>
      </c>
      <c r="J374" s="24">
        <v>2</v>
      </c>
    </row>
    <row r="375" ht="14.25" spans="1:10">
      <c r="A375" s="20">
        <v>99</v>
      </c>
      <c r="B375" s="21" t="s">
        <v>5535</v>
      </c>
      <c r="C375" s="22" t="s">
        <v>5536</v>
      </c>
      <c r="D375" s="23"/>
      <c r="E375" s="23"/>
      <c r="F375" s="21" t="s">
        <v>19</v>
      </c>
      <c r="G375" s="23" t="s">
        <v>5510</v>
      </c>
      <c r="H375" s="24">
        <v>15</v>
      </c>
      <c r="I375" s="24">
        <v>15</v>
      </c>
      <c r="J375" s="24">
        <v>15</v>
      </c>
    </row>
    <row r="376" ht="14.25" spans="1:10">
      <c r="A376" s="20">
        <v>100</v>
      </c>
      <c r="B376" s="21" t="s">
        <v>5537</v>
      </c>
      <c r="C376" s="22" t="s">
        <v>5538</v>
      </c>
      <c r="D376" s="23"/>
      <c r="E376" s="23"/>
      <c r="F376" s="21" t="s">
        <v>19</v>
      </c>
      <c r="G376" s="23"/>
      <c r="H376" s="24">
        <v>10</v>
      </c>
      <c r="I376" s="24">
        <v>10</v>
      </c>
      <c r="J376" s="24">
        <v>10</v>
      </c>
    </row>
    <row r="377" ht="14.25" spans="1:10">
      <c r="A377" s="20">
        <v>101</v>
      </c>
      <c r="B377" s="21" t="s">
        <v>3897</v>
      </c>
      <c r="C377" s="22" t="s">
        <v>3898</v>
      </c>
      <c r="D377" s="23"/>
      <c r="E377" s="23"/>
      <c r="F377" s="21" t="s">
        <v>4756</v>
      </c>
      <c r="G377" s="23"/>
      <c r="H377" s="24">
        <v>1000</v>
      </c>
      <c r="I377" s="24">
        <v>1000</v>
      </c>
      <c r="J377" s="24">
        <v>500</v>
      </c>
    </row>
    <row r="378" ht="14.25" spans="1:10">
      <c r="A378" s="20">
        <v>102</v>
      </c>
      <c r="B378" s="21" t="s">
        <v>3976</v>
      </c>
      <c r="C378" s="22" t="s">
        <v>3977</v>
      </c>
      <c r="D378" s="23"/>
      <c r="E378" s="23"/>
      <c r="F378" s="21" t="s">
        <v>5368</v>
      </c>
      <c r="G378" s="23"/>
      <c r="H378" s="24">
        <v>10</v>
      </c>
      <c r="I378" s="24">
        <v>10</v>
      </c>
      <c r="J378" s="24">
        <v>10</v>
      </c>
    </row>
    <row r="379" ht="14.25" spans="1:10">
      <c r="A379" s="20">
        <v>103</v>
      </c>
      <c r="B379" s="21" t="s">
        <v>3986</v>
      </c>
      <c r="C379" s="22" t="s">
        <v>3987</v>
      </c>
      <c r="D379" s="23"/>
      <c r="E379" s="23"/>
      <c r="F379" s="21" t="s">
        <v>5368</v>
      </c>
      <c r="G379" s="23"/>
      <c r="H379" s="24">
        <v>8</v>
      </c>
      <c r="I379" s="24">
        <v>8</v>
      </c>
      <c r="J379" s="24">
        <v>8</v>
      </c>
    </row>
    <row r="380" ht="14.25" spans="1:10">
      <c r="A380" s="20">
        <v>104</v>
      </c>
      <c r="B380" s="21" t="s">
        <v>5539</v>
      </c>
      <c r="C380" s="22" t="s">
        <v>5540</v>
      </c>
      <c r="D380" s="23"/>
      <c r="E380" s="23"/>
      <c r="F380" s="21" t="s">
        <v>19</v>
      </c>
      <c r="G380" s="23"/>
      <c r="H380" s="24">
        <v>5</v>
      </c>
      <c r="I380" s="24">
        <v>5</v>
      </c>
      <c r="J380" s="24">
        <v>5</v>
      </c>
    </row>
    <row r="381" ht="14.25" spans="1:10">
      <c r="A381" s="20">
        <v>105</v>
      </c>
      <c r="B381" s="21" t="s">
        <v>5541</v>
      </c>
      <c r="C381" s="22" t="s">
        <v>5542</v>
      </c>
      <c r="D381" s="23"/>
      <c r="E381" s="23"/>
      <c r="F381" s="21" t="s">
        <v>5368</v>
      </c>
      <c r="G381" s="23"/>
      <c r="H381" s="24">
        <v>11</v>
      </c>
      <c r="I381" s="24">
        <v>11</v>
      </c>
      <c r="J381" s="24">
        <v>11</v>
      </c>
    </row>
    <row r="382" ht="14.25" spans="1:10">
      <c r="A382" s="20">
        <v>106</v>
      </c>
      <c r="B382" s="21" t="s">
        <v>5543</v>
      </c>
      <c r="C382" s="22" t="s">
        <v>5544</v>
      </c>
      <c r="D382" s="23"/>
      <c r="E382" s="23"/>
      <c r="F382" s="21" t="s">
        <v>5368</v>
      </c>
      <c r="G382" s="23"/>
      <c r="H382" s="24">
        <v>6</v>
      </c>
      <c r="I382" s="24">
        <v>6</v>
      </c>
      <c r="J382" s="24">
        <v>6</v>
      </c>
    </row>
    <row r="383" ht="14.25" spans="1:10">
      <c r="A383" s="20">
        <v>107</v>
      </c>
      <c r="B383" s="21" t="s">
        <v>3883</v>
      </c>
      <c r="C383" s="22" t="s">
        <v>3884</v>
      </c>
      <c r="D383" s="23"/>
      <c r="E383" s="23"/>
      <c r="F383" s="21" t="s">
        <v>19</v>
      </c>
      <c r="G383" s="23"/>
      <c r="H383" s="24">
        <v>2</v>
      </c>
      <c r="I383" s="24">
        <v>2</v>
      </c>
      <c r="J383" s="24">
        <v>2</v>
      </c>
    </row>
    <row r="384" ht="14.25" spans="1:10">
      <c r="A384" s="20">
        <v>108</v>
      </c>
      <c r="B384" s="21" t="s">
        <v>5545</v>
      </c>
      <c r="C384" s="22" t="s">
        <v>5546</v>
      </c>
      <c r="D384" s="23"/>
      <c r="E384" s="23"/>
      <c r="F384" s="21" t="s">
        <v>19</v>
      </c>
      <c r="G384" s="23"/>
      <c r="H384" s="24">
        <v>2</v>
      </c>
      <c r="I384" s="24">
        <v>2</v>
      </c>
      <c r="J384" s="24">
        <v>2</v>
      </c>
    </row>
    <row r="385" ht="14.25" spans="1:10">
      <c r="A385" s="20">
        <v>109</v>
      </c>
      <c r="B385" s="21" t="s">
        <v>5547</v>
      </c>
      <c r="C385" s="22" t="s">
        <v>5548</v>
      </c>
      <c r="D385" s="23"/>
      <c r="E385" s="23"/>
      <c r="F385" s="21" t="s">
        <v>26</v>
      </c>
      <c r="G385" s="23" t="s">
        <v>5510</v>
      </c>
      <c r="H385" s="24">
        <v>17</v>
      </c>
      <c r="I385" s="24">
        <v>17</v>
      </c>
      <c r="J385" s="24">
        <v>17</v>
      </c>
    </row>
    <row r="386" ht="14.25" spans="1:10">
      <c r="A386" s="20">
        <v>110</v>
      </c>
      <c r="B386" s="21" t="s">
        <v>5549</v>
      </c>
      <c r="C386" s="22" t="s">
        <v>5550</v>
      </c>
      <c r="D386" s="23"/>
      <c r="E386" s="23"/>
      <c r="F386" s="21" t="s">
        <v>5368</v>
      </c>
      <c r="G386" s="23"/>
      <c r="H386" s="24">
        <v>1.5</v>
      </c>
      <c r="I386" s="24">
        <v>1.5</v>
      </c>
      <c r="J386" s="24">
        <v>1.5</v>
      </c>
    </row>
    <row r="387" ht="14.25" spans="1:10">
      <c r="A387" s="20">
        <v>111</v>
      </c>
      <c r="B387" s="21" t="s">
        <v>3769</v>
      </c>
      <c r="C387" s="22" t="s">
        <v>3770</v>
      </c>
      <c r="D387" s="23"/>
      <c r="E387" s="23"/>
      <c r="F387" s="21" t="s">
        <v>5368</v>
      </c>
      <c r="G387" s="23"/>
      <c r="H387" s="24">
        <v>1.5</v>
      </c>
      <c r="I387" s="24">
        <v>1.5</v>
      </c>
      <c r="J387" s="24">
        <v>1.5</v>
      </c>
    </row>
    <row r="388" ht="14.25" spans="1:10">
      <c r="A388" s="20">
        <v>112</v>
      </c>
      <c r="B388" s="21" t="s">
        <v>5551</v>
      </c>
      <c r="C388" s="22" t="s">
        <v>5552</v>
      </c>
      <c r="D388" s="23"/>
      <c r="E388" s="23"/>
      <c r="F388" s="21" t="s">
        <v>19</v>
      </c>
      <c r="G388" s="23"/>
      <c r="H388" s="24">
        <v>1.5</v>
      </c>
      <c r="I388" s="24">
        <v>1.5</v>
      </c>
      <c r="J388" s="24">
        <v>1.5</v>
      </c>
    </row>
    <row r="389" ht="14.25" spans="1:10">
      <c r="A389" s="20">
        <v>113</v>
      </c>
      <c r="B389" s="21" t="s">
        <v>5553</v>
      </c>
      <c r="C389" s="22" t="s">
        <v>5554</v>
      </c>
      <c r="D389" s="23"/>
      <c r="E389" s="23"/>
      <c r="F389" s="21" t="s">
        <v>5368</v>
      </c>
      <c r="G389" s="23"/>
      <c r="H389" s="24">
        <v>2</v>
      </c>
      <c r="I389" s="24">
        <v>2</v>
      </c>
      <c r="J389" s="24">
        <v>2</v>
      </c>
    </row>
    <row r="390" ht="14.25" spans="1:10">
      <c r="A390" s="20">
        <v>114</v>
      </c>
      <c r="B390" s="21" t="s">
        <v>5555</v>
      </c>
      <c r="C390" s="22" t="s">
        <v>5556</v>
      </c>
      <c r="D390" s="23"/>
      <c r="E390" s="23"/>
      <c r="F390" s="21" t="s">
        <v>5368</v>
      </c>
      <c r="G390" s="23"/>
      <c r="H390" s="24">
        <v>2</v>
      </c>
      <c r="I390" s="24">
        <v>2</v>
      </c>
      <c r="J390" s="24">
        <v>2</v>
      </c>
    </row>
    <row r="391" ht="14.25" spans="1:10">
      <c r="A391" s="20">
        <v>115</v>
      </c>
      <c r="B391" s="21" t="s">
        <v>5557</v>
      </c>
      <c r="C391" s="22" t="s">
        <v>5558</v>
      </c>
      <c r="D391" s="23"/>
      <c r="E391" s="23"/>
      <c r="F391" s="21" t="s">
        <v>5368</v>
      </c>
      <c r="G391" s="23"/>
      <c r="H391" s="24">
        <v>4</v>
      </c>
      <c r="I391" s="24">
        <v>4</v>
      </c>
      <c r="J391" s="24">
        <v>4</v>
      </c>
    </row>
    <row r="392" ht="14.25" spans="1:10">
      <c r="A392" s="20">
        <v>116</v>
      </c>
      <c r="B392" s="21" t="s">
        <v>5559</v>
      </c>
      <c r="C392" s="22" t="s">
        <v>5560</v>
      </c>
      <c r="D392" s="23"/>
      <c r="E392" s="23"/>
      <c r="F392" s="21" t="s">
        <v>5368</v>
      </c>
      <c r="G392" s="23"/>
      <c r="H392" s="24">
        <v>6</v>
      </c>
      <c r="I392" s="24">
        <v>6</v>
      </c>
      <c r="J392" s="24">
        <v>6</v>
      </c>
    </row>
    <row r="393" ht="14.25" spans="1:10">
      <c r="A393" s="20">
        <v>117</v>
      </c>
      <c r="B393" s="21" t="s">
        <v>5561</v>
      </c>
      <c r="C393" s="22" t="s">
        <v>4005</v>
      </c>
      <c r="D393" s="23"/>
      <c r="E393" s="23"/>
      <c r="F393" s="21" t="s">
        <v>5368</v>
      </c>
      <c r="G393" s="23"/>
      <c r="H393" s="24">
        <v>1.5</v>
      </c>
      <c r="I393" s="24">
        <v>1.5</v>
      </c>
      <c r="J393" s="24">
        <v>1.5</v>
      </c>
    </row>
    <row r="394" ht="14.25" spans="1:10">
      <c r="A394" s="20">
        <v>118</v>
      </c>
      <c r="B394" s="21" t="s">
        <v>4009</v>
      </c>
      <c r="C394" s="22" t="s">
        <v>4010</v>
      </c>
      <c r="D394" s="23"/>
      <c r="E394" s="23"/>
      <c r="F394" s="21" t="s">
        <v>5368</v>
      </c>
      <c r="G394" s="23"/>
      <c r="H394" s="24">
        <v>4</v>
      </c>
      <c r="I394" s="24">
        <v>4</v>
      </c>
      <c r="J394" s="24">
        <v>4</v>
      </c>
    </row>
    <row r="395" ht="14.25" spans="1:10">
      <c r="A395" s="20">
        <v>119</v>
      </c>
      <c r="B395" s="21" t="s">
        <v>4013</v>
      </c>
      <c r="C395" s="22" t="s">
        <v>4014</v>
      </c>
      <c r="D395" s="23"/>
      <c r="E395" s="23"/>
      <c r="F395" s="21" t="s">
        <v>5368</v>
      </c>
      <c r="G395" s="23"/>
      <c r="H395" s="24">
        <v>5</v>
      </c>
      <c r="I395" s="24">
        <v>5</v>
      </c>
      <c r="J395" s="24">
        <v>5</v>
      </c>
    </row>
    <row r="396" ht="14.25" spans="1:10">
      <c r="A396" s="20">
        <v>120</v>
      </c>
      <c r="B396" s="21" t="s">
        <v>5562</v>
      </c>
      <c r="C396" s="22" t="s">
        <v>5563</v>
      </c>
      <c r="D396" s="23"/>
      <c r="E396" s="23"/>
      <c r="F396" s="21" t="s">
        <v>5368</v>
      </c>
      <c r="G396" s="23"/>
      <c r="H396" s="24">
        <v>6</v>
      </c>
      <c r="I396" s="24">
        <v>6</v>
      </c>
      <c r="J396" s="24">
        <v>6</v>
      </c>
    </row>
    <row r="397" ht="14.25" spans="1:10">
      <c r="A397" s="20">
        <v>121</v>
      </c>
      <c r="B397" s="21" t="s">
        <v>5564</v>
      </c>
      <c r="C397" s="22" t="s">
        <v>4018</v>
      </c>
      <c r="D397" s="23"/>
      <c r="E397" s="23"/>
      <c r="F397" s="21" t="s">
        <v>5368</v>
      </c>
      <c r="G397" s="23"/>
      <c r="H397" s="24">
        <v>2</v>
      </c>
      <c r="I397" s="24">
        <v>2</v>
      </c>
      <c r="J397" s="24">
        <v>2</v>
      </c>
    </row>
    <row r="398" ht="14.25" spans="1:10">
      <c r="A398" s="20">
        <v>122</v>
      </c>
      <c r="B398" s="21" t="s">
        <v>4022</v>
      </c>
      <c r="C398" s="22" t="s">
        <v>4023</v>
      </c>
      <c r="D398" s="23"/>
      <c r="E398" s="23"/>
      <c r="F398" s="21" t="s">
        <v>5565</v>
      </c>
      <c r="G398" s="23" t="s">
        <v>5565</v>
      </c>
      <c r="H398" s="24">
        <v>20</v>
      </c>
      <c r="I398" s="24">
        <v>20</v>
      </c>
      <c r="J398" s="24">
        <v>20</v>
      </c>
    </row>
    <row r="399" ht="14.25" spans="1:10">
      <c r="A399" s="20">
        <v>123</v>
      </c>
      <c r="B399" s="11" t="s">
        <v>5566</v>
      </c>
      <c r="C399" s="17" t="s">
        <v>4023</v>
      </c>
      <c r="D399" s="23"/>
      <c r="E399" s="23"/>
      <c r="F399" s="11" t="s">
        <v>5567</v>
      </c>
      <c r="G399" s="17" t="s">
        <v>5567</v>
      </c>
      <c r="H399" s="24">
        <v>30</v>
      </c>
      <c r="I399" s="24">
        <v>30</v>
      </c>
      <c r="J399" s="24">
        <v>30</v>
      </c>
    </row>
    <row r="400" ht="14.25" spans="1:10">
      <c r="A400" s="20">
        <v>124</v>
      </c>
      <c r="B400" s="21" t="s">
        <v>5568</v>
      </c>
      <c r="C400" s="22" t="s">
        <v>5569</v>
      </c>
      <c r="D400" s="23"/>
      <c r="E400" s="23"/>
      <c r="F400" s="21" t="s">
        <v>5368</v>
      </c>
      <c r="G400" s="23"/>
      <c r="H400" s="24">
        <v>45</v>
      </c>
      <c r="I400" s="24">
        <v>45</v>
      </c>
      <c r="J400" s="24">
        <v>45</v>
      </c>
    </row>
    <row r="401" ht="14.25" spans="1:10">
      <c r="A401" s="20">
        <v>125</v>
      </c>
      <c r="B401" s="21" t="s">
        <v>5570</v>
      </c>
      <c r="C401" s="22" t="s">
        <v>5571</v>
      </c>
      <c r="D401" s="23"/>
      <c r="E401" s="23"/>
      <c r="F401" s="21" t="s">
        <v>5368</v>
      </c>
      <c r="G401" s="23"/>
      <c r="H401" s="24">
        <v>40</v>
      </c>
      <c r="I401" s="24">
        <v>40</v>
      </c>
      <c r="J401" s="24">
        <v>40</v>
      </c>
    </row>
    <row r="402" ht="14.25" spans="1:10">
      <c r="A402" s="20">
        <v>126</v>
      </c>
      <c r="B402" s="21" t="s">
        <v>5572</v>
      </c>
      <c r="C402" s="22" t="s">
        <v>5573</v>
      </c>
      <c r="D402" s="23"/>
      <c r="E402" s="23"/>
      <c r="F402" s="21" t="s">
        <v>4756</v>
      </c>
      <c r="G402" s="23"/>
      <c r="H402" s="24">
        <v>200</v>
      </c>
      <c r="I402" s="24">
        <v>200</v>
      </c>
      <c r="J402" s="24">
        <v>100</v>
      </c>
    </row>
    <row r="403" ht="14.25" spans="1:10">
      <c r="A403" s="20">
        <v>127</v>
      </c>
      <c r="B403" s="21" t="s">
        <v>5574</v>
      </c>
      <c r="C403" s="22" t="s">
        <v>5575</v>
      </c>
      <c r="D403" s="23"/>
      <c r="E403" s="23"/>
      <c r="F403" s="21" t="s">
        <v>5368</v>
      </c>
      <c r="G403" s="23"/>
      <c r="H403" s="24">
        <v>7</v>
      </c>
      <c r="I403" s="24">
        <v>7</v>
      </c>
      <c r="J403" s="24">
        <v>7</v>
      </c>
    </row>
    <row r="404" ht="14.25" spans="1:10">
      <c r="A404" s="20">
        <v>128</v>
      </c>
      <c r="B404" s="21" t="s">
        <v>5576</v>
      </c>
      <c r="C404" s="22" t="s">
        <v>5577</v>
      </c>
      <c r="D404" s="23"/>
      <c r="E404" s="23"/>
      <c r="F404" s="21" t="s">
        <v>5368</v>
      </c>
      <c r="G404" s="23"/>
      <c r="H404" s="24">
        <v>6</v>
      </c>
      <c r="I404" s="24">
        <v>6</v>
      </c>
      <c r="J404" s="24">
        <v>6</v>
      </c>
    </row>
    <row r="405" ht="14.25" spans="1:10">
      <c r="A405" s="20">
        <v>129</v>
      </c>
      <c r="B405" s="21" t="s">
        <v>4035</v>
      </c>
      <c r="C405" s="22" t="s">
        <v>4036</v>
      </c>
      <c r="D405" s="23"/>
      <c r="E405" s="23"/>
      <c r="F405" s="21" t="s">
        <v>19</v>
      </c>
      <c r="G405" s="23"/>
      <c r="H405" s="24">
        <v>1.5</v>
      </c>
      <c r="I405" s="24">
        <v>1.5</v>
      </c>
      <c r="J405" s="24">
        <v>1.5</v>
      </c>
    </row>
    <row r="406" ht="42.75" spans="1:10">
      <c r="A406" s="20">
        <v>130</v>
      </c>
      <c r="B406" s="21" t="s">
        <v>4039</v>
      </c>
      <c r="C406" s="22" t="s">
        <v>4040</v>
      </c>
      <c r="D406" s="23" t="s">
        <v>5578</v>
      </c>
      <c r="E406" s="23" t="s">
        <v>5579</v>
      </c>
      <c r="F406" s="21" t="s">
        <v>5368</v>
      </c>
      <c r="G406" s="23" t="s">
        <v>5580</v>
      </c>
      <c r="H406" s="24">
        <v>200</v>
      </c>
      <c r="I406" s="24">
        <v>200</v>
      </c>
      <c r="J406" s="24">
        <v>200</v>
      </c>
    </row>
    <row r="407" ht="14.25" spans="1:10">
      <c r="A407" s="20">
        <v>131</v>
      </c>
      <c r="B407" s="21" t="s">
        <v>5581</v>
      </c>
      <c r="C407" s="22" t="s">
        <v>5582</v>
      </c>
      <c r="D407" s="23"/>
      <c r="E407" s="23"/>
      <c r="F407" s="21" t="s">
        <v>4756</v>
      </c>
      <c r="G407" s="23"/>
      <c r="H407" s="24">
        <v>600</v>
      </c>
      <c r="I407" s="24">
        <v>600</v>
      </c>
      <c r="J407" s="24">
        <v>200</v>
      </c>
    </row>
    <row r="408" ht="14.25" spans="1:10">
      <c r="A408" s="20">
        <v>132</v>
      </c>
      <c r="B408" s="21" t="s">
        <v>5583</v>
      </c>
      <c r="C408" s="22" t="s">
        <v>5584</v>
      </c>
      <c r="D408" s="23"/>
      <c r="E408" s="23"/>
      <c r="F408" s="21" t="s">
        <v>4756</v>
      </c>
      <c r="G408" s="23"/>
      <c r="H408" s="24">
        <v>400</v>
      </c>
      <c r="I408" s="24">
        <v>400</v>
      </c>
      <c r="J408" s="24">
        <v>150</v>
      </c>
    </row>
    <row r="409" ht="14.25" spans="1:10">
      <c r="A409" s="20">
        <v>133</v>
      </c>
      <c r="B409" s="21" t="s">
        <v>5585</v>
      </c>
      <c r="C409" s="22" t="s">
        <v>5586</v>
      </c>
      <c r="D409" s="23"/>
      <c r="E409" s="23"/>
      <c r="F409" s="21" t="s">
        <v>4756</v>
      </c>
      <c r="G409" s="23"/>
      <c r="H409" s="24">
        <v>800</v>
      </c>
      <c r="I409" s="24">
        <v>800</v>
      </c>
      <c r="J409" s="24">
        <v>300</v>
      </c>
    </row>
    <row r="410" ht="14.25" spans="1:10">
      <c r="A410" s="20">
        <v>134</v>
      </c>
      <c r="B410" s="21" t="s">
        <v>4071</v>
      </c>
      <c r="C410" s="22" t="s">
        <v>4072</v>
      </c>
      <c r="D410" s="23"/>
      <c r="E410" s="23"/>
      <c r="F410" s="21" t="s">
        <v>19</v>
      </c>
      <c r="G410" s="23" t="s">
        <v>5510</v>
      </c>
      <c r="H410" s="24">
        <v>10</v>
      </c>
      <c r="I410" s="24">
        <v>10</v>
      </c>
      <c r="J410" s="24">
        <v>10</v>
      </c>
    </row>
    <row r="411" ht="14.25" spans="1:10">
      <c r="A411" s="20">
        <v>135</v>
      </c>
      <c r="B411" s="21" t="s">
        <v>5587</v>
      </c>
      <c r="C411" s="22" t="s">
        <v>5588</v>
      </c>
      <c r="D411" s="23"/>
      <c r="E411" s="23"/>
      <c r="F411" s="21" t="s">
        <v>4756</v>
      </c>
      <c r="G411" s="23"/>
      <c r="H411" s="24">
        <v>800</v>
      </c>
      <c r="I411" s="24">
        <v>800</v>
      </c>
      <c r="J411" s="24">
        <v>300</v>
      </c>
    </row>
    <row r="412" ht="14.25" spans="1:10">
      <c r="A412" s="20">
        <v>136</v>
      </c>
      <c r="B412" s="21" t="s">
        <v>5589</v>
      </c>
      <c r="C412" s="22" t="s">
        <v>5590</v>
      </c>
      <c r="D412" s="23"/>
      <c r="E412" s="23"/>
      <c r="F412" s="21" t="s">
        <v>19</v>
      </c>
      <c r="G412" s="23"/>
      <c r="H412" s="24">
        <v>5</v>
      </c>
      <c r="I412" s="24">
        <v>5</v>
      </c>
      <c r="J412" s="24">
        <v>5</v>
      </c>
    </row>
    <row r="413" ht="14.25" spans="1:10">
      <c r="A413" s="20">
        <v>137</v>
      </c>
      <c r="B413" s="21" t="s">
        <v>5591</v>
      </c>
      <c r="C413" s="22" t="s">
        <v>5592</v>
      </c>
      <c r="D413" s="23"/>
      <c r="E413" s="23"/>
      <c r="F413" s="21" t="s">
        <v>19</v>
      </c>
      <c r="G413" s="23"/>
      <c r="H413" s="24">
        <v>2</v>
      </c>
      <c r="I413" s="24">
        <v>2</v>
      </c>
      <c r="J413" s="24">
        <v>2</v>
      </c>
    </row>
    <row r="414" ht="14.25" spans="1:10">
      <c r="A414" s="20">
        <v>138</v>
      </c>
      <c r="B414" s="21" t="s">
        <v>5593</v>
      </c>
      <c r="C414" s="22" t="s">
        <v>5594</v>
      </c>
      <c r="D414" s="23"/>
      <c r="E414" s="23"/>
      <c r="F414" s="21" t="s">
        <v>19</v>
      </c>
      <c r="G414" s="23"/>
      <c r="H414" s="24">
        <v>8</v>
      </c>
      <c r="I414" s="24">
        <v>8</v>
      </c>
      <c r="J414" s="24">
        <v>8</v>
      </c>
    </row>
    <row r="415" ht="14.25" spans="1:10">
      <c r="A415" s="20">
        <v>139</v>
      </c>
      <c r="B415" s="21" t="s">
        <v>5595</v>
      </c>
      <c r="C415" s="22" t="s">
        <v>5596</v>
      </c>
      <c r="D415" s="23"/>
      <c r="E415" s="23"/>
      <c r="F415" s="21" t="s">
        <v>19</v>
      </c>
      <c r="G415" s="23"/>
      <c r="H415" s="24">
        <v>10</v>
      </c>
      <c r="I415" s="24">
        <v>10</v>
      </c>
      <c r="J415" s="24">
        <v>10</v>
      </c>
    </row>
    <row r="416" ht="14.25" spans="1:10">
      <c r="A416" s="20">
        <v>140</v>
      </c>
      <c r="B416" s="21" t="s">
        <v>5597</v>
      </c>
      <c r="C416" s="22" t="s">
        <v>5598</v>
      </c>
      <c r="D416" s="23"/>
      <c r="E416" s="23"/>
      <c r="F416" s="21" t="s">
        <v>19</v>
      </c>
      <c r="G416" s="23"/>
      <c r="H416" s="24">
        <v>2</v>
      </c>
      <c r="I416" s="24">
        <v>2</v>
      </c>
      <c r="J416" s="24">
        <v>2</v>
      </c>
    </row>
    <row r="417" ht="14.25" spans="1:10">
      <c r="A417" s="20">
        <v>141</v>
      </c>
      <c r="B417" s="21" t="s">
        <v>3921</v>
      </c>
      <c r="C417" s="22" t="s">
        <v>3922</v>
      </c>
      <c r="D417" s="23"/>
      <c r="E417" s="23"/>
      <c r="F417" s="21" t="s">
        <v>5368</v>
      </c>
      <c r="G417" s="23"/>
      <c r="H417" s="24">
        <v>80</v>
      </c>
      <c r="I417" s="24">
        <v>80</v>
      </c>
      <c r="J417" s="24">
        <v>80</v>
      </c>
    </row>
    <row r="418" ht="14.25" spans="1:10">
      <c r="A418" s="20">
        <v>142</v>
      </c>
      <c r="B418" s="11" t="s">
        <v>5599</v>
      </c>
      <c r="C418" s="17" t="s">
        <v>5600</v>
      </c>
      <c r="D418" s="28"/>
      <c r="E418" s="28"/>
      <c r="F418" s="11" t="s">
        <v>5368</v>
      </c>
      <c r="G418" s="28"/>
      <c r="H418" s="24">
        <v>60</v>
      </c>
      <c r="I418" s="24">
        <v>60</v>
      </c>
      <c r="J418" s="24">
        <v>60</v>
      </c>
    </row>
    <row r="419" ht="14.25" spans="1:10">
      <c r="A419" s="20">
        <v>143</v>
      </c>
      <c r="B419" s="11" t="s">
        <v>5601</v>
      </c>
      <c r="C419" s="17" t="s">
        <v>5602</v>
      </c>
      <c r="D419" s="28"/>
      <c r="E419" s="28"/>
      <c r="F419" s="11" t="s">
        <v>5603</v>
      </c>
      <c r="G419" s="28"/>
      <c r="H419" s="24">
        <v>3</v>
      </c>
      <c r="I419" s="24">
        <v>3</v>
      </c>
      <c r="J419" s="24">
        <v>3</v>
      </c>
    </row>
    <row r="420" ht="14.25" spans="1:10">
      <c r="A420" s="20">
        <v>144</v>
      </c>
      <c r="B420" s="11" t="s">
        <v>5604</v>
      </c>
      <c r="C420" s="17" t="s">
        <v>5605</v>
      </c>
      <c r="D420" s="28"/>
      <c r="E420" s="28"/>
      <c r="F420" s="11" t="s">
        <v>5368</v>
      </c>
      <c r="G420" s="28"/>
      <c r="H420" s="24">
        <v>50</v>
      </c>
      <c r="I420" s="24">
        <v>50</v>
      </c>
      <c r="J420" s="24">
        <v>50</v>
      </c>
    </row>
    <row r="421" ht="14.25" spans="1:10">
      <c r="A421" s="20">
        <v>145</v>
      </c>
      <c r="B421" s="11" t="s">
        <v>5606</v>
      </c>
      <c r="C421" s="17" t="s">
        <v>5607</v>
      </c>
      <c r="D421" s="28"/>
      <c r="E421" s="28"/>
      <c r="F421" s="11" t="s">
        <v>5368</v>
      </c>
      <c r="G421" s="28"/>
      <c r="H421" s="24">
        <v>30</v>
      </c>
      <c r="I421" s="24">
        <v>30</v>
      </c>
      <c r="J421" s="24">
        <v>30</v>
      </c>
    </row>
    <row r="422" ht="14.25" spans="1:10">
      <c r="A422" s="29" t="s">
        <v>5608</v>
      </c>
      <c r="B422" s="30"/>
      <c r="C422" s="30"/>
      <c r="D422" s="30"/>
      <c r="E422" s="30"/>
      <c r="F422" s="30"/>
      <c r="G422" s="30"/>
      <c r="H422" s="30"/>
      <c r="I422" s="30"/>
      <c r="J422" s="31"/>
    </row>
    <row r="423" ht="14.25" spans="1:10">
      <c r="A423" s="32">
        <v>1</v>
      </c>
      <c r="B423" s="11" t="s">
        <v>5609</v>
      </c>
      <c r="C423" s="17" t="s">
        <v>5610</v>
      </c>
      <c r="D423" s="17"/>
      <c r="E423" s="11"/>
      <c r="F423" s="11" t="s">
        <v>1456</v>
      </c>
      <c r="G423" s="17"/>
      <c r="H423" s="11">
        <v>10</v>
      </c>
      <c r="I423" s="11">
        <v>10</v>
      </c>
      <c r="J423" s="11">
        <v>10</v>
      </c>
    </row>
    <row r="424" ht="14.25" spans="1:10">
      <c r="A424" s="32">
        <v>2</v>
      </c>
      <c r="B424" s="11" t="s">
        <v>5611</v>
      </c>
      <c r="C424" s="17" t="s">
        <v>5612</v>
      </c>
      <c r="D424" s="17"/>
      <c r="E424" s="11"/>
      <c r="F424" s="11" t="s">
        <v>19</v>
      </c>
      <c r="G424" s="17" t="s">
        <v>5613</v>
      </c>
      <c r="H424" s="11">
        <v>560</v>
      </c>
      <c r="I424" s="11">
        <v>560</v>
      </c>
      <c r="J424" s="11">
        <v>560</v>
      </c>
    </row>
    <row r="425" ht="14.25" spans="1:10">
      <c r="A425" s="32">
        <v>3</v>
      </c>
      <c r="B425" s="11" t="s">
        <v>5614</v>
      </c>
      <c r="C425" s="17" t="s">
        <v>5615</v>
      </c>
      <c r="D425" s="17"/>
      <c r="E425" s="11"/>
      <c r="F425" s="11" t="s">
        <v>19</v>
      </c>
      <c r="G425" s="17"/>
      <c r="H425" s="11">
        <v>20</v>
      </c>
      <c r="I425" s="11">
        <v>20</v>
      </c>
      <c r="J425" s="11">
        <v>20</v>
      </c>
    </row>
    <row r="426" ht="14.25" spans="1:10">
      <c r="A426" s="32">
        <v>4</v>
      </c>
      <c r="B426" s="11" t="s">
        <v>4108</v>
      </c>
      <c r="C426" s="17" t="s">
        <v>4109</v>
      </c>
      <c r="D426" s="17" t="s">
        <v>5616</v>
      </c>
      <c r="E426" s="11"/>
      <c r="F426" s="11" t="s">
        <v>234</v>
      </c>
      <c r="G426" s="17"/>
      <c r="H426" s="11">
        <v>650</v>
      </c>
      <c r="I426" s="11">
        <v>650</v>
      </c>
      <c r="J426" s="11">
        <v>650</v>
      </c>
    </row>
    <row r="427" ht="14.25" spans="1:10">
      <c r="A427" s="32">
        <v>5</v>
      </c>
      <c r="B427" s="11" t="s">
        <v>4111</v>
      </c>
      <c r="C427" s="17" t="s">
        <v>4112</v>
      </c>
      <c r="D427" s="17"/>
      <c r="E427" s="11"/>
      <c r="F427" s="11" t="s">
        <v>19</v>
      </c>
      <c r="G427" s="17"/>
      <c r="H427" s="11">
        <v>200</v>
      </c>
      <c r="I427" s="11">
        <v>200</v>
      </c>
      <c r="J427" s="11">
        <v>200</v>
      </c>
    </row>
    <row r="428" ht="14.25" spans="1:10">
      <c r="A428" s="32">
        <v>6</v>
      </c>
      <c r="B428" s="11" t="s">
        <v>5617</v>
      </c>
      <c r="C428" s="17" t="s">
        <v>5618</v>
      </c>
      <c r="D428" s="17"/>
      <c r="E428" s="11"/>
      <c r="F428" s="11" t="s">
        <v>19</v>
      </c>
      <c r="G428" s="17" t="s">
        <v>5619</v>
      </c>
      <c r="H428" s="11">
        <v>150</v>
      </c>
      <c r="I428" s="11">
        <v>150</v>
      </c>
      <c r="J428" s="11">
        <v>150</v>
      </c>
    </row>
    <row r="429" ht="89" customHeight="1" spans="1:10">
      <c r="A429" s="32">
        <v>7</v>
      </c>
      <c r="B429" s="11" t="s">
        <v>4121</v>
      </c>
      <c r="C429" s="17" t="s">
        <v>4122</v>
      </c>
      <c r="D429" s="17" t="s">
        <v>5620</v>
      </c>
      <c r="E429" s="11"/>
      <c r="F429" s="11" t="s">
        <v>19</v>
      </c>
      <c r="G429" s="17"/>
      <c r="H429" s="11" t="s">
        <v>5621</v>
      </c>
      <c r="I429" s="11" t="s">
        <v>5621</v>
      </c>
      <c r="J429" s="11" t="s">
        <v>5621</v>
      </c>
    </row>
    <row r="430" ht="79" customHeight="1" spans="1:10">
      <c r="A430" s="32">
        <v>8</v>
      </c>
      <c r="B430" s="11" t="s">
        <v>4126</v>
      </c>
      <c r="C430" s="17" t="s">
        <v>4127</v>
      </c>
      <c r="D430" s="17" t="s">
        <v>5622</v>
      </c>
      <c r="E430" s="11"/>
      <c r="F430" s="11" t="s">
        <v>19</v>
      </c>
      <c r="G430" s="17"/>
      <c r="H430" s="11" t="s">
        <v>5621</v>
      </c>
      <c r="I430" s="11" t="s">
        <v>5621</v>
      </c>
      <c r="J430" s="11" t="s">
        <v>5621</v>
      </c>
    </row>
    <row r="431" ht="60" customHeight="1" spans="1:10">
      <c r="A431" s="32">
        <v>9</v>
      </c>
      <c r="B431" s="11" t="s">
        <v>4130</v>
      </c>
      <c r="C431" s="17" t="s">
        <v>4131</v>
      </c>
      <c r="D431" s="17" t="s">
        <v>5623</v>
      </c>
      <c r="E431" s="11"/>
      <c r="F431" s="11" t="s">
        <v>19</v>
      </c>
      <c r="G431" s="17"/>
      <c r="H431" s="11" t="s">
        <v>5621</v>
      </c>
      <c r="I431" s="11" t="s">
        <v>5621</v>
      </c>
      <c r="J431" s="11" t="s">
        <v>5621</v>
      </c>
    </row>
    <row r="432" ht="43" customHeight="1" spans="1:10">
      <c r="A432" s="32">
        <v>10</v>
      </c>
      <c r="B432" s="11" t="s">
        <v>5624</v>
      </c>
      <c r="C432" s="17" t="s">
        <v>5625</v>
      </c>
      <c r="D432" s="17" t="s">
        <v>5626</v>
      </c>
      <c r="E432" s="11"/>
      <c r="F432" s="11" t="s">
        <v>19</v>
      </c>
      <c r="G432" s="17"/>
      <c r="H432" s="11" t="s">
        <v>5621</v>
      </c>
      <c r="I432" s="11" t="s">
        <v>5621</v>
      </c>
      <c r="J432" s="11" t="s">
        <v>5621</v>
      </c>
    </row>
    <row r="433" ht="58" customHeight="1" spans="1:10">
      <c r="A433" s="32">
        <v>11</v>
      </c>
      <c r="B433" s="11" t="s">
        <v>5627</v>
      </c>
      <c r="C433" s="17" t="s">
        <v>5628</v>
      </c>
      <c r="D433" s="17" t="s">
        <v>5629</v>
      </c>
      <c r="E433" s="11"/>
      <c r="F433" s="11" t="s">
        <v>19</v>
      </c>
      <c r="G433" s="17"/>
      <c r="H433" s="11" t="s">
        <v>5621</v>
      </c>
      <c r="I433" s="11" t="s">
        <v>5621</v>
      </c>
      <c r="J433" s="11" t="s">
        <v>5621</v>
      </c>
    </row>
    <row r="434" ht="40" customHeight="1" spans="1:10">
      <c r="A434" s="32">
        <v>12</v>
      </c>
      <c r="B434" s="11" t="s">
        <v>4140</v>
      </c>
      <c r="C434" s="17" t="s">
        <v>4141</v>
      </c>
      <c r="D434" s="17" t="s">
        <v>5630</v>
      </c>
      <c r="E434" s="11"/>
      <c r="F434" s="11" t="s">
        <v>19</v>
      </c>
      <c r="G434" s="17" t="s">
        <v>5631</v>
      </c>
      <c r="H434" s="11">
        <v>1100</v>
      </c>
      <c r="I434" s="11">
        <v>1100</v>
      </c>
      <c r="J434" s="11">
        <v>1100</v>
      </c>
    </row>
    <row r="435" ht="28.5" spans="1:10">
      <c r="A435" s="32">
        <v>13</v>
      </c>
      <c r="B435" s="11" t="s">
        <v>5632</v>
      </c>
      <c r="C435" s="17" t="s">
        <v>5633</v>
      </c>
      <c r="D435" s="17"/>
      <c r="E435" s="11"/>
      <c r="F435" s="11" t="s">
        <v>4756</v>
      </c>
      <c r="G435" s="17" t="s">
        <v>5634</v>
      </c>
      <c r="H435" s="11">
        <v>1200</v>
      </c>
      <c r="I435" s="11">
        <v>3000</v>
      </c>
      <c r="J435" s="11">
        <v>3000</v>
      </c>
    </row>
    <row r="436" ht="85.5" spans="1:10">
      <c r="A436" s="32">
        <v>14</v>
      </c>
      <c r="B436" s="11" t="s">
        <v>5635</v>
      </c>
      <c r="C436" s="17" t="s">
        <v>5636</v>
      </c>
      <c r="D436" s="17"/>
      <c r="E436" s="11"/>
      <c r="F436" s="11" t="s">
        <v>4756</v>
      </c>
      <c r="G436" s="17" t="s">
        <v>5637</v>
      </c>
      <c r="H436" s="11">
        <v>1200</v>
      </c>
      <c r="I436" s="11">
        <v>3000</v>
      </c>
      <c r="J436" s="11">
        <v>3000</v>
      </c>
    </row>
    <row r="437" ht="57" customHeight="1" spans="1:10">
      <c r="A437" s="32">
        <v>15</v>
      </c>
      <c r="B437" s="11" t="s">
        <v>5638</v>
      </c>
      <c r="C437" s="17" t="s">
        <v>5639</v>
      </c>
      <c r="D437" s="17"/>
      <c r="E437" s="11"/>
      <c r="F437" s="11" t="s">
        <v>4756</v>
      </c>
      <c r="G437" s="17" t="s">
        <v>4765</v>
      </c>
      <c r="H437" s="11">
        <v>1200</v>
      </c>
      <c r="I437" s="11">
        <v>3000</v>
      </c>
      <c r="J437" s="11">
        <v>3000</v>
      </c>
    </row>
    <row r="438" ht="114" customHeight="1" spans="1:10">
      <c r="A438" s="32">
        <v>16</v>
      </c>
      <c r="B438" s="11" t="s">
        <v>5640</v>
      </c>
      <c r="C438" s="17" t="s">
        <v>5641</v>
      </c>
      <c r="D438" s="17"/>
      <c r="E438" s="11"/>
      <c r="F438" s="11" t="s">
        <v>4756</v>
      </c>
      <c r="G438" s="17" t="s">
        <v>5637</v>
      </c>
      <c r="H438" s="11">
        <v>800</v>
      </c>
      <c r="I438" s="11">
        <v>1500</v>
      </c>
      <c r="J438" s="11">
        <v>1500</v>
      </c>
    </row>
    <row r="439" ht="97" customHeight="1" spans="1:10">
      <c r="A439" s="32">
        <v>17</v>
      </c>
      <c r="B439" s="16" t="s">
        <v>5642</v>
      </c>
      <c r="C439" s="33" t="s">
        <v>5643</v>
      </c>
      <c r="D439" s="33" t="s">
        <v>5644</v>
      </c>
      <c r="E439" s="16" t="s">
        <v>5645</v>
      </c>
      <c r="F439" s="16" t="s">
        <v>19</v>
      </c>
      <c r="G439" s="17" t="s">
        <v>5646</v>
      </c>
      <c r="H439" s="11" t="s">
        <v>4824</v>
      </c>
      <c r="I439" s="11" t="s">
        <v>4824</v>
      </c>
      <c r="J439" s="11" t="s">
        <v>4824</v>
      </c>
    </row>
    <row r="440" ht="14.25" spans="1:10">
      <c r="A440" s="32">
        <v>18</v>
      </c>
      <c r="B440" s="11" t="s">
        <v>5647</v>
      </c>
      <c r="C440" s="17" t="s">
        <v>5648</v>
      </c>
      <c r="D440" s="17"/>
      <c r="E440" s="11"/>
      <c r="F440" s="11" t="s">
        <v>4756</v>
      </c>
      <c r="G440" s="17"/>
      <c r="H440" s="11">
        <v>1200</v>
      </c>
      <c r="I440" s="11">
        <v>3000</v>
      </c>
      <c r="J440" s="11">
        <v>3000</v>
      </c>
    </row>
    <row r="441" ht="48" customHeight="1" spans="1:10">
      <c r="A441" s="32">
        <v>19</v>
      </c>
      <c r="B441" s="11" t="s">
        <v>5649</v>
      </c>
      <c r="C441" s="17" t="s">
        <v>5650</v>
      </c>
      <c r="D441" s="17"/>
      <c r="E441" s="11"/>
      <c r="F441" s="11" t="s">
        <v>4756</v>
      </c>
      <c r="G441" s="17" t="s">
        <v>4765</v>
      </c>
      <c r="H441" s="11">
        <v>1200</v>
      </c>
      <c r="I441" s="11">
        <v>3000</v>
      </c>
      <c r="J441" s="11">
        <v>3000</v>
      </c>
    </row>
    <row r="442" ht="14.25" spans="1:10">
      <c r="A442" s="32">
        <v>20</v>
      </c>
      <c r="B442" s="11" t="s">
        <v>5651</v>
      </c>
      <c r="C442" s="17" t="s">
        <v>5652</v>
      </c>
      <c r="D442" s="17"/>
      <c r="E442" s="11"/>
      <c r="F442" s="11" t="s">
        <v>4756</v>
      </c>
      <c r="G442" s="17"/>
      <c r="H442" s="11">
        <v>500</v>
      </c>
      <c r="I442" s="11">
        <v>1000</v>
      </c>
      <c r="J442" s="11">
        <v>1000</v>
      </c>
    </row>
    <row r="443" ht="51" customHeight="1" spans="1:10">
      <c r="A443" s="32">
        <v>21</v>
      </c>
      <c r="B443" s="11" t="s">
        <v>5653</v>
      </c>
      <c r="C443" s="17" t="s">
        <v>5654</v>
      </c>
      <c r="D443" s="17"/>
      <c r="E443" s="11"/>
      <c r="F443" s="11" t="s">
        <v>4756</v>
      </c>
      <c r="G443" s="17" t="s">
        <v>4765</v>
      </c>
      <c r="H443" s="11">
        <v>500</v>
      </c>
      <c r="I443" s="11">
        <v>1000</v>
      </c>
      <c r="J443" s="11">
        <v>1000</v>
      </c>
    </row>
    <row r="444" ht="217" customHeight="1" spans="1:10">
      <c r="A444" s="32">
        <v>22</v>
      </c>
      <c r="B444" s="11" t="s">
        <v>4158</v>
      </c>
      <c r="C444" s="17" t="s">
        <v>4159</v>
      </c>
      <c r="D444" s="17" t="s">
        <v>5655</v>
      </c>
      <c r="E444" s="11"/>
      <c r="F444" s="11" t="s">
        <v>19</v>
      </c>
      <c r="G444" s="17" t="s">
        <v>5656</v>
      </c>
      <c r="H444" s="11">
        <v>1300</v>
      </c>
      <c r="I444" s="11">
        <v>2500</v>
      </c>
      <c r="J444" s="11">
        <v>2500</v>
      </c>
    </row>
    <row r="445" ht="99.75" spans="1:10">
      <c r="A445" s="32">
        <v>23</v>
      </c>
      <c r="B445" s="11" t="s">
        <v>5657</v>
      </c>
      <c r="C445" s="17" t="s">
        <v>5658</v>
      </c>
      <c r="D445" s="17"/>
      <c r="E445" s="11"/>
      <c r="F445" s="11" t="s">
        <v>4756</v>
      </c>
      <c r="G445" s="17" t="s">
        <v>5656</v>
      </c>
      <c r="H445" s="11">
        <v>300</v>
      </c>
      <c r="I445" s="11">
        <v>800</v>
      </c>
      <c r="J445" s="11">
        <v>800</v>
      </c>
    </row>
    <row r="446" ht="28.5" spans="1:10">
      <c r="A446" s="32">
        <v>24</v>
      </c>
      <c r="B446" s="11" t="s">
        <v>5659</v>
      </c>
      <c r="C446" s="17" t="s">
        <v>5660</v>
      </c>
      <c r="D446" s="17"/>
      <c r="E446" s="11"/>
      <c r="F446" s="11" t="s">
        <v>4756</v>
      </c>
      <c r="G446" s="17" t="s">
        <v>4765</v>
      </c>
      <c r="H446" s="11">
        <v>200</v>
      </c>
      <c r="I446" s="11">
        <v>600</v>
      </c>
      <c r="J446" s="11">
        <v>600</v>
      </c>
    </row>
    <row r="447" ht="28.5" spans="1:10">
      <c r="A447" s="32">
        <v>25</v>
      </c>
      <c r="B447" s="11" t="s">
        <v>5661</v>
      </c>
      <c r="C447" s="17" t="s">
        <v>5662</v>
      </c>
      <c r="D447" s="17"/>
      <c r="E447" s="11"/>
      <c r="F447" s="11" t="s">
        <v>4756</v>
      </c>
      <c r="G447" s="17" t="s">
        <v>4765</v>
      </c>
      <c r="H447" s="11">
        <v>500</v>
      </c>
      <c r="I447" s="11">
        <v>1000</v>
      </c>
      <c r="J447" s="11">
        <v>1000</v>
      </c>
    </row>
    <row r="448" ht="28.5" spans="1:10">
      <c r="A448" s="32">
        <v>26</v>
      </c>
      <c r="B448" s="11" t="s">
        <v>5663</v>
      </c>
      <c r="C448" s="17" t="s">
        <v>5664</v>
      </c>
      <c r="D448" s="17"/>
      <c r="E448" s="11"/>
      <c r="F448" s="11" t="s">
        <v>4756</v>
      </c>
      <c r="G448" s="17" t="s">
        <v>4765</v>
      </c>
      <c r="H448" s="11">
        <v>500</v>
      </c>
      <c r="I448" s="11">
        <v>1000</v>
      </c>
      <c r="J448" s="11">
        <v>1000</v>
      </c>
    </row>
    <row r="449" ht="28.5" spans="1:10">
      <c r="A449" s="32">
        <v>27</v>
      </c>
      <c r="B449" s="11" t="s">
        <v>5665</v>
      </c>
      <c r="C449" s="17" t="s">
        <v>5666</v>
      </c>
      <c r="D449" s="17"/>
      <c r="E449" s="11"/>
      <c r="F449" s="11" t="s">
        <v>4756</v>
      </c>
      <c r="G449" s="17" t="s">
        <v>4765</v>
      </c>
      <c r="H449" s="11">
        <v>1200</v>
      </c>
      <c r="I449" s="11">
        <v>3000</v>
      </c>
      <c r="J449" s="11">
        <v>3000</v>
      </c>
    </row>
    <row r="450" ht="14.25" spans="1:10">
      <c r="A450" s="32">
        <v>28</v>
      </c>
      <c r="B450" s="11" t="s">
        <v>5667</v>
      </c>
      <c r="C450" s="17" t="s">
        <v>5668</v>
      </c>
      <c r="D450" s="17"/>
      <c r="E450" s="11"/>
      <c r="F450" s="11" t="s">
        <v>4756</v>
      </c>
      <c r="G450" s="17"/>
      <c r="H450" s="11">
        <v>1200</v>
      </c>
      <c r="I450" s="11">
        <v>3000</v>
      </c>
      <c r="J450" s="11">
        <v>3000</v>
      </c>
    </row>
    <row r="451" ht="14.25" spans="1:10">
      <c r="A451" s="32">
        <v>29</v>
      </c>
      <c r="B451" s="11" t="s">
        <v>4178</v>
      </c>
      <c r="C451" s="17" t="s">
        <v>4179</v>
      </c>
      <c r="D451" s="17"/>
      <c r="E451" s="11"/>
      <c r="F451" s="11" t="s">
        <v>4756</v>
      </c>
      <c r="G451" s="17"/>
      <c r="H451" s="11">
        <v>1200</v>
      </c>
      <c r="I451" s="11">
        <v>3000</v>
      </c>
      <c r="J451" s="11">
        <v>3000</v>
      </c>
    </row>
    <row r="452" ht="14.25" spans="1:10">
      <c r="A452" s="32">
        <v>30</v>
      </c>
      <c r="B452" s="11" t="s">
        <v>4182</v>
      </c>
      <c r="C452" s="17" t="s">
        <v>4183</v>
      </c>
      <c r="D452" s="17"/>
      <c r="E452" s="11"/>
      <c r="F452" s="11" t="s">
        <v>19</v>
      </c>
      <c r="G452" s="17" t="s">
        <v>5669</v>
      </c>
      <c r="H452" s="11">
        <v>20</v>
      </c>
      <c r="I452" s="11">
        <v>20</v>
      </c>
      <c r="J452" s="11">
        <v>20</v>
      </c>
    </row>
    <row r="453" ht="28.5" spans="1:10">
      <c r="A453" s="32">
        <v>31</v>
      </c>
      <c r="B453" s="11" t="s">
        <v>5670</v>
      </c>
      <c r="C453" s="17" t="s">
        <v>5671</v>
      </c>
      <c r="D453" s="17"/>
      <c r="E453" s="11"/>
      <c r="F453" s="11" t="s">
        <v>19</v>
      </c>
      <c r="G453" s="17"/>
      <c r="H453" s="11">
        <v>34.5</v>
      </c>
      <c r="I453" s="11">
        <v>34.5</v>
      </c>
      <c r="J453" s="11">
        <v>34.5</v>
      </c>
    </row>
    <row r="454" ht="14.25" spans="1:10">
      <c r="A454" s="32">
        <v>32</v>
      </c>
      <c r="B454" s="11" t="s">
        <v>4187</v>
      </c>
      <c r="C454" s="17" t="s">
        <v>4188</v>
      </c>
      <c r="D454" s="17"/>
      <c r="E454" s="11"/>
      <c r="F454" s="11" t="s">
        <v>4756</v>
      </c>
      <c r="G454" s="17"/>
      <c r="H454" s="11">
        <v>500</v>
      </c>
      <c r="I454" s="11">
        <v>1000</v>
      </c>
      <c r="J454" s="11">
        <v>1000</v>
      </c>
    </row>
    <row r="455" ht="14.25" spans="1:10">
      <c r="A455" s="32">
        <v>33</v>
      </c>
      <c r="B455" s="11" t="s">
        <v>4191</v>
      </c>
      <c r="C455" s="17" t="s">
        <v>4192</v>
      </c>
      <c r="D455" s="17"/>
      <c r="E455" s="11"/>
      <c r="F455" s="11" t="s">
        <v>19</v>
      </c>
      <c r="G455" s="17"/>
      <c r="H455" s="11">
        <v>4</v>
      </c>
      <c r="I455" s="11">
        <v>4</v>
      </c>
      <c r="J455" s="11">
        <v>4</v>
      </c>
    </row>
    <row r="456" ht="28.5" spans="1:10">
      <c r="A456" s="32">
        <v>34</v>
      </c>
      <c r="B456" s="11" t="s">
        <v>4197</v>
      </c>
      <c r="C456" s="17" t="s">
        <v>4198</v>
      </c>
      <c r="D456" s="17"/>
      <c r="E456" s="11"/>
      <c r="F456" s="11" t="s">
        <v>4756</v>
      </c>
      <c r="G456" s="17" t="s">
        <v>4765</v>
      </c>
      <c r="H456" s="11">
        <v>800</v>
      </c>
      <c r="I456" s="11">
        <v>1500</v>
      </c>
      <c r="J456" s="11">
        <v>1500</v>
      </c>
    </row>
    <row r="457" ht="57" spans="1:10">
      <c r="A457" s="32">
        <v>35</v>
      </c>
      <c r="B457" s="11" t="s">
        <v>4201</v>
      </c>
      <c r="C457" s="17" t="s">
        <v>4202</v>
      </c>
      <c r="D457" s="17"/>
      <c r="E457" s="11"/>
      <c r="F457" s="11" t="s">
        <v>4756</v>
      </c>
      <c r="G457" s="17" t="s">
        <v>4793</v>
      </c>
      <c r="H457" s="11">
        <v>800</v>
      </c>
      <c r="I457" s="11">
        <v>1500</v>
      </c>
      <c r="J457" s="11">
        <v>1500</v>
      </c>
    </row>
    <row r="458" ht="28.5" spans="1:10">
      <c r="A458" s="32">
        <v>36</v>
      </c>
      <c r="B458" s="11" t="s">
        <v>5672</v>
      </c>
      <c r="C458" s="17" t="s">
        <v>5673</v>
      </c>
      <c r="D458" s="17"/>
      <c r="E458" s="11"/>
      <c r="F458" s="11" t="s">
        <v>4756</v>
      </c>
      <c r="G458" s="17" t="s">
        <v>4765</v>
      </c>
      <c r="H458" s="11">
        <v>1200</v>
      </c>
      <c r="I458" s="11">
        <v>3000</v>
      </c>
      <c r="J458" s="11">
        <v>3000</v>
      </c>
    </row>
    <row r="459" ht="28.5" spans="1:10">
      <c r="A459" s="32">
        <v>37</v>
      </c>
      <c r="B459" s="11" t="s">
        <v>5674</v>
      </c>
      <c r="C459" s="17" t="s">
        <v>5675</v>
      </c>
      <c r="D459" s="17"/>
      <c r="E459" s="11"/>
      <c r="F459" s="11" t="s">
        <v>4756</v>
      </c>
      <c r="G459" s="17" t="s">
        <v>4765</v>
      </c>
      <c r="H459" s="11">
        <v>1200</v>
      </c>
      <c r="I459" s="11">
        <v>3000</v>
      </c>
      <c r="J459" s="11">
        <v>3000</v>
      </c>
    </row>
    <row r="460" ht="28.5" spans="1:10">
      <c r="A460" s="32">
        <v>38</v>
      </c>
      <c r="B460" s="11" t="s">
        <v>5676</v>
      </c>
      <c r="C460" s="17" t="s">
        <v>5677</v>
      </c>
      <c r="D460" s="17"/>
      <c r="E460" s="11"/>
      <c r="F460" s="11" t="s">
        <v>4756</v>
      </c>
      <c r="G460" s="17" t="s">
        <v>4765</v>
      </c>
      <c r="H460" s="11">
        <v>800</v>
      </c>
      <c r="I460" s="11">
        <v>1500</v>
      </c>
      <c r="J460" s="11">
        <v>1500</v>
      </c>
    </row>
    <row r="461" ht="28.5" spans="1:10">
      <c r="A461" s="32">
        <v>39</v>
      </c>
      <c r="B461" s="32" t="s">
        <v>5678</v>
      </c>
      <c r="C461" s="34" t="s">
        <v>5679</v>
      </c>
      <c r="D461" s="34"/>
      <c r="E461" s="32"/>
      <c r="F461" s="32" t="s">
        <v>4756</v>
      </c>
      <c r="G461" s="17" t="s">
        <v>4765</v>
      </c>
      <c r="H461" s="32">
        <v>1200</v>
      </c>
      <c r="I461" s="32">
        <v>3000</v>
      </c>
      <c r="J461" s="32">
        <v>3000</v>
      </c>
    </row>
    <row r="462" ht="28.5" spans="1:10">
      <c r="A462" s="32">
        <v>40</v>
      </c>
      <c r="B462" s="32" t="s">
        <v>5680</v>
      </c>
      <c r="C462" s="34" t="s">
        <v>5681</v>
      </c>
      <c r="D462" s="34"/>
      <c r="E462" s="32"/>
      <c r="F462" s="32" t="s">
        <v>4756</v>
      </c>
      <c r="G462" s="17" t="s">
        <v>4765</v>
      </c>
      <c r="H462" s="32">
        <v>1200</v>
      </c>
      <c r="I462" s="32">
        <v>3000</v>
      </c>
      <c r="J462" s="32">
        <v>3000</v>
      </c>
    </row>
    <row r="463" ht="57" spans="1:10">
      <c r="A463" s="32">
        <v>41</v>
      </c>
      <c r="B463" s="11" t="s">
        <v>4214</v>
      </c>
      <c r="C463" s="17" t="s">
        <v>4215</v>
      </c>
      <c r="D463" s="17"/>
      <c r="E463" s="11"/>
      <c r="F463" s="11" t="s">
        <v>4756</v>
      </c>
      <c r="G463" s="17" t="s">
        <v>4793</v>
      </c>
      <c r="H463" s="11">
        <v>1200</v>
      </c>
      <c r="I463" s="11">
        <v>3000</v>
      </c>
      <c r="J463" s="11">
        <v>3000</v>
      </c>
    </row>
    <row r="464" ht="28.5" spans="1:10">
      <c r="A464" s="32">
        <v>42</v>
      </c>
      <c r="B464" s="11" t="s">
        <v>5682</v>
      </c>
      <c r="C464" s="17" t="s">
        <v>5683</v>
      </c>
      <c r="D464" s="17"/>
      <c r="E464" s="11"/>
      <c r="F464" s="11" t="s">
        <v>4756</v>
      </c>
      <c r="G464" s="17" t="s">
        <v>4765</v>
      </c>
      <c r="H464" s="11">
        <v>800</v>
      </c>
      <c r="I464" s="11">
        <v>1500</v>
      </c>
      <c r="J464" s="11">
        <v>1500</v>
      </c>
    </row>
    <row r="465" ht="28.5" spans="1:10">
      <c r="A465" s="32">
        <v>43</v>
      </c>
      <c r="B465" s="11" t="s">
        <v>5684</v>
      </c>
      <c r="C465" s="17" t="s">
        <v>5685</v>
      </c>
      <c r="D465" s="17"/>
      <c r="E465" s="11"/>
      <c r="F465" s="11" t="s">
        <v>4756</v>
      </c>
      <c r="G465" s="17" t="s">
        <v>4765</v>
      </c>
      <c r="H465" s="11">
        <v>800</v>
      </c>
      <c r="I465" s="11">
        <v>1500</v>
      </c>
      <c r="J465" s="11">
        <v>1500</v>
      </c>
    </row>
    <row r="466" ht="28.5" spans="1:10">
      <c r="A466" s="32">
        <v>44</v>
      </c>
      <c r="B466" s="11" t="s">
        <v>4231</v>
      </c>
      <c r="C466" s="17" t="s">
        <v>4232</v>
      </c>
      <c r="D466" s="17"/>
      <c r="E466" s="11"/>
      <c r="F466" s="11" t="s">
        <v>4756</v>
      </c>
      <c r="G466" s="17" t="s">
        <v>4765</v>
      </c>
      <c r="H466" s="11">
        <v>2000</v>
      </c>
      <c r="I466" s="11">
        <v>4500</v>
      </c>
      <c r="J466" s="11">
        <v>4500</v>
      </c>
    </row>
    <row r="467" ht="206" customHeight="1" spans="1:10">
      <c r="A467" s="32">
        <v>45</v>
      </c>
      <c r="B467" s="11" t="s">
        <v>4235</v>
      </c>
      <c r="C467" s="17" t="s">
        <v>4236</v>
      </c>
      <c r="D467" s="35" t="s">
        <v>5686</v>
      </c>
      <c r="E467" s="36"/>
      <c r="F467" s="36" t="s">
        <v>19</v>
      </c>
      <c r="G467" s="17" t="s">
        <v>5687</v>
      </c>
      <c r="H467" s="36">
        <v>540</v>
      </c>
      <c r="I467" s="36">
        <v>1040</v>
      </c>
      <c r="J467" s="36">
        <v>1040</v>
      </c>
    </row>
    <row r="468" ht="99.75" spans="1:10">
      <c r="A468" s="32">
        <v>46</v>
      </c>
      <c r="B468" s="37" t="s">
        <v>5688</v>
      </c>
      <c r="C468" s="38" t="s">
        <v>5689</v>
      </c>
      <c r="D468" s="38" t="s">
        <v>5690</v>
      </c>
      <c r="E468" s="37" t="s">
        <v>5691</v>
      </c>
      <c r="F468" s="11" t="s">
        <v>4756</v>
      </c>
      <c r="G468" s="17"/>
      <c r="H468" s="11" t="s">
        <v>4824</v>
      </c>
      <c r="I468" s="11" t="s">
        <v>4824</v>
      </c>
      <c r="J468" s="11" t="s">
        <v>4824</v>
      </c>
    </row>
    <row r="469" ht="42.75" spans="1:10">
      <c r="A469" s="32">
        <v>47</v>
      </c>
      <c r="B469" s="37" t="s">
        <v>5692</v>
      </c>
      <c r="C469" s="38" t="s">
        <v>5693</v>
      </c>
      <c r="D469" s="38" t="s">
        <v>5694</v>
      </c>
      <c r="E469" s="37" t="s">
        <v>5691</v>
      </c>
      <c r="F469" s="11" t="s">
        <v>4756</v>
      </c>
      <c r="G469" s="17"/>
      <c r="H469" s="11" t="s">
        <v>4824</v>
      </c>
      <c r="I469" s="11" t="s">
        <v>4824</v>
      </c>
      <c r="J469" s="11" t="s">
        <v>4824</v>
      </c>
    </row>
    <row r="470" ht="28.5" spans="1:10">
      <c r="A470" s="32">
        <v>48</v>
      </c>
      <c r="B470" s="11" t="s">
        <v>5695</v>
      </c>
      <c r="C470" s="17" t="s">
        <v>5696</v>
      </c>
      <c r="D470" s="17"/>
      <c r="E470" s="11"/>
      <c r="F470" s="11" t="s">
        <v>19</v>
      </c>
      <c r="G470" s="17"/>
      <c r="H470" s="11">
        <v>10</v>
      </c>
      <c r="I470" s="11">
        <v>10</v>
      </c>
      <c r="J470" s="11">
        <v>10</v>
      </c>
    </row>
    <row r="471" ht="28.5" spans="1:10">
      <c r="A471" s="32">
        <v>49</v>
      </c>
      <c r="B471" s="11" t="s">
        <v>5697</v>
      </c>
      <c r="C471" s="17" t="s">
        <v>5698</v>
      </c>
      <c r="D471" s="17"/>
      <c r="E471" s="11"/>
      <c r="F471" s="11" t="s">
        <v>19</v>
      </c>
      <c r="G471" s="17"/>
      <c r="H471" s="11">
        <v>11.5</v>
      </c>
      <c r="I471" s="11">
        <v>11.5</v>
      </c>
      <c r="J471" s="11">
        <v>11.5</v>
      </c>
    </row>
    <row r="472" ht="28.5" spans="1:10">
      <c r="A472" s="32">
        <v>50</v>
      </c>
      <c r="B472" s="11" t="s">
        <v>5699</v>
      </c>
      <c r="C472" s="17" t="s">
        <v>5700</v>
      </c>
      <c r="D472" s="17"/>
      <c r="E472" s="11"/>
      <c r="F472" s="11" t="s">
        <v>19</v>
      </c>
      <c r="G472" s="17"/>
      <c r="H472" s="11">
        <v>1.1</v>
      </c>
      <c r="I472" s="11">
        <v>1.1</v>
      </c>
      <c r="J472" s="11">
        <v>1.1</v>
      </c>
    </row>
    <row r="473" ht="14.25" spans="1:10">
      <c r="A473" s="32">
        <v>51</v>
      </c>
      <c r="B473" s="11" t="s">
        <v>4260</v>
      </c>
      <c r="C473" s="17" t="s">
        <v>4261</v>
      </c>
      <c r="D473" s="17"/>
      <c r="E473" s="11"/>
      <c r="F473" s="11" t="s">
        <v>4756</v>
      </c>
      <c r="G473" s="17"/>
      <c r="H473" s="11">
        <v>1200</v>
      </c>
      <c r="I473" s="11">
        <v>3000</v>
      </c>
      <c r="J473" s="11">
        <v>3000</v>
      </c>
    </row>
    <row r="474" ht="28.5" spans="1:10">
      <c r="A474" s="32">
        <v>52</v>
      </c>
      <c r="B474" s="11" t="s">
        <v>5701</v>
      </c>
      <c r="C474" s="17" t="s">
        <v>5702</v>
      </c>
      <c r="D474" s="17"/>
      <c r="E474" s="11"/>
      <c r="F474" s="11" t="s">
        <v>4756</v>
      </c>
      <c r="G474" s="17" t="s">
        <v>4765</v>
      </c>
      <c r="H474" s="11">
        <v>1200</v>
      </c>
      <c r="I474" s="11">
        <v>3000</v>
      </c>
      <c r="J474" s="11">
        <v>3000</v>
      </c>
    </row>
    <row r="475" ht="14.25" spans="1:10">
      <c r="A475" s="32">
        <v>53</v>
      </c>
      <c r="B475" s="11" t="s">
        <v>5703</v>
      </c>
      <c r="C475" s="17" t="s">
        <v>5704</v>
      </c>
      <c r="D475" s="17"/>
      <c r="E475" s="11"/>
      <c r="F475" s="11" t="s">
        <v>4756</v>
      </c>
      <c r="G475" s="17"/>
      <c r="H475" s="11">
        <v>1200</v>
      </c>
      <c r="I475" s="11">
        <v>3000</v>
      </c>
      <c r="J475" s="11">
        <v>3000</v>
      </c>
    </row>
    <row r="476" ht="42.75" spans="1:10">
      <c r="A476" s="32">
        <v>54</v>
      </c>
      <c r="B476" s="37" t="s">
        <v>5705</v>
      </c>
      <c r="C476" s="38" t="s">
        <v>5706</v>
      </c>
      <c r="D476" s="38" t="s">
        <v>5707</v>
      </c>
      <c r="E476" s="37" t="s">
        <v>5708</v>
      </c>
      <c r="F476" s="11" t="s">
        <v>19</v>
      </c>
      <c r="G476" s="17" t="s">
        <v>4901</v>
      </c>
      <c r="H476" s="11">
        <v>800</v>
      </c>
      <c r="I476" s="11">
        <v>1300</v>
      </c>
      <c r="J476" s="11">
        <v>1300</v>
      </c>
    </row>
    <row r="477" ht="28.5" spans="1:10">
      <c r="A477" s="32">
        <v>55</v>
      </c>
      <c r="B477" s="37" t="s">
        <v>5709</v>
      </c>
      <c r="C477" s="38" t="s">
        <v>5710</v>
      </c>
      <c r="D477" s="38" t="s">
        <v>5711</v>
      </c>
      <c r="E477" s="37" t="s">
        <v>5708</v>
      </c>
      <c r="F477" s="11" t="s">
        <v>4756</v>
      </c>
      <c r="G477" s="17"/>
      <c r="H477" s="11" t="s">
        <v>4824</v>
      </c>
      <c r="I477" s="11" t="s">
        <v>4824</v>
      </c>
      <c r="J477" s="11" t="s">
        <v>4824</v>
      </c>
    </row>
    <row r="478" ht="57" spans="1:10">
      <c r="A478" s="32">
        <v>56</v>
      </c>
      <c r="B478" s="37" t="s">
        <v>5712</v>
      </c>
      <c r="C478" s="38" t="s">
        <v>5713</v>
      </c>
      <c r="D478" s="38" t="s">
        <v>5714</v>
      </c>
      <c r="E478" s="37" t="s">
        <v>5708</v>
      </c>
      <c r="F478" s="11" t="s">
        <v>19</v>
      </c>
      <c r="G478" s="17" t="s">
        <v>4901</v>
      </c>
      <c r="H478" s="11">
        <v>1300</v>
      </c>
      <c r="I478" s="11">
        <v>1300</v>
      </c>
      <c r="J478" s="11">
        <v>1300</v>
      </c>
    </row>
    <row r="479" ht="14.25" spans="1:10">
      <c r="A479" s="32">
        <v>57</v>
      </c>
      <c r="B479" s="11" t="s">
        <v>4275</v>
      </c>
      <c r="C479" s="17" t="s">
        <v>4276</v>
      </c>
      <c r="D479" s="17"/>
      <c r="E479" s="11"/>
      <c r="F479" s="11" t="s">
        <v>4756</v>
      </c>
      <c r="G479" s="17"/>
      <c r="H479" s="11">
        <v>800</v>
      </c>
      <c r="I479" s="11">
        <v>1500</v>
      </c>
      <c r="J479" s="11">
        <v>1500</v>
      </c>
    </row>
    <row r="480" ht="14.25" spans="1:10">
      <c r="A480" s="32">
        <v>58</v>
      </c>
      <c r="B480" s="11" t="s">
        <v>5715</v>
      </c>
      <c r="C480" s="17" t="s">
        <v>5716</v>
      </c>
      <c r="D480" s="17"/>
      <c r="E480" s="11"/>
      <c r="F480" s="11" t="s">
        <v>4756</v>
      </c>
      <c r="G480" s="17"/>
      <c r="H480" s="11">
        <v>1200</v>
      </c>
      <c r="I480" s="11">
        <v>3000</v>
      </c>
      <c r="J480" s="11">
        <v>3000</v>
      </c>
    </row>
    <row r="481" ht="28.5" spans="1:10">
      <c r="A481" s="32">
        <v>59</v>
      </c>
      <c r="B481" s="11" t="s">
        <v>5717</v>
      </c>
      <c r="C481" s="17" t="s">
        <v>5718</v>
      </c>
      <c r="D481" s="17"/>
      <c r="E481" s="11"/>
      <c r="F481" s="11" t="s">
        <v>4756</v>
      </c>
      <c r="G481" s="17" t="s">
        <v>4765</v>
      </c>
      <c r="H481" s="11">
        <v>1200</v>
      </c>
      <c r="I481" s="11">
        <v>3000</v>
      </c>
      <c r="J481" s="11">
        <v>3000</v>
      </c>
    </row>
    <row r="482" ht="28.5" spans="1:10">
      <c r="A482" s="32">
        <v>60</v>
      </c>
      <c r="B482" s="11" t="s">
        <v>4279</v>
      </c>
      <c r="C482" s="17" t="s">
        <v>4280</v>
      </c>
      <c r="D482" s="17"/>
      <c r="E482" s="11"/>
      <c r="F482" s="11" t="s">
        <v>4756</v>
      </c>
      <c r="G482" s="17" t="s">
        <v>4765</v>
      </c>
      <c r="H482" s="11">
        <v>100</v>
      </c>
      <c r="I482" s="11">
        <v>200</v>
      </c>
      <c r="J482" s="11">
        <v>200</v>
      </c>
    </row>
    <row r="483" ht="28.5" spans="1:10">
      <c r="A483" s="32">
        <v>61</v>
      </c>
      <c r="B483" s="11" t="s">
        <v>5719</v>
      </c>
      <c r="C483" s="17" t="s">
        <v>5720</v>
      </c>
      <c r="D483" s="17"/>
      <c r="E483" s="11"/>
      <c r="F483" s="11" t="s">
        <v>4756</v>
      </c>
      <c r="G483" s="17" t="s">
        <v>4765</v>
      </c>
      <c r="H483" s="11">
        <v>1200</v>
      </c>
      <c r="I483" s="11">
        <v>3000</v>
      </c>
      <c r="J483" s="11">
        <v>3000</v>
      </c>
    </row>
    <row r="484" ht="28.5" spans="1:10">
      <c r="A484" s="32">
        <v>62</v>
      </c>
      <c r="B484" s="11" t="s">
        <v>5721</v>
      </c>
      <c r="C484" s="17" t="s">
        <v>5722</v>
      </c>
      <c r="D484" s="17"/>
      <c r="E484" s="11"/>
      <c r="F484" s="11" t="s">
        <v>4756</v>
      </c>
      <c r="G484" s="17" t="s">
        <v>4765</v>
      </c>
      <c r="H484" s="11">
        <v>800</v>
      </c>
      <c r="I484" s="11">
        <v>1500</v>
      </c>
      <c r="J484" s="11">
        <v>1500</v>
      </c>
    </row>
    <row r="485" ht="14.25" spans="1:10">
      <c r="A485" s="32">
        <v>63</v>
      </c>
      <c r="B485" s="11" t="s">
        <v>5723</v>
      </c>
      <c r="C485" s="17" t="s">
        <v>5724</v>
      </c>
      <c r="D485" s="17"/>
      <c r="E485" s="11"/>
      <c r="F485" s="11" t="s">
        <v>4756</v>
      </c>
      <c r="G485" s="17"/>
      <c r="H485" s="11">
        <v>1200</v>
      </c>
      <c r="I485" s="11">
        <v>3000</v>
      </c>
      <c r="J485" s="11">
        <v>3000</v>
      </c>
    </row>
    <row r="486" ht="14.25" spans="1:10">
      <c r="A486" s="32">
        <v>64</v>
      </c>
      <c r="B486" s="11" t="s">
        <v>5725</v>
      </c>
      <c r="C486" s="17" t="s">
        <v>5726</v>
      </c>
      <c r="D486" s="17"/>
      <c r="E486" s="11"/>
      <c r="F486" s="11" t="s">
        <v>4756</v>
      </c>
      <c r="G486" s="17"/>
      <c r="H486" s="11">
        <v>1200</v>
      </c>
      <c r="I486" s="11">
        <v>3000</v>
      </c>
      <c r="J486" s="11">
        <v>3000</v>
      </c>
    </row>
    <row r="487" ht="14.25" spans="1:10">
      <c r="A487" s="32">
        <v>65</v>
      </c>
      <c r="B487" s="11" t="s">
        <v>4294</v>
      </c>
      <c r="C487" s="17" t="s">
        <v>4295</v>
      </c>
      <c r="D487" s="17"/>
      <c r="E487" s="11"/>
      <c r="F487" s="11" t="s">
        <v>4756</v>
      </c>
      <c r="G487" s="17"/>
      <c r="H487" s="11">
        <v>2000</v>
      </c>
      <c r="I487" s="11">
        <v>4500</v>
      </c>
      <c r="J487" s="11">
        <v>4500</v>
      </c>
    </row>
    <row r="488" ht="14.25" spans="1:10">
      <c r="A488" s="32">
        <v>66</v>
      </c>
      <c r="B488" s="11" t="s">
        <v>5727</v>
      </c>
      <c r="C488" s="17" t="s">
        <v>5728</v>
      </c>
      <c r="D488" s="17"/>
      <c r="E488" s="11"/>
      <c r="F488" s="11" t="s">
        <v>4756</v>
      </c>
      <c r="G488" s="17"/>
      <c r="H488" s="11">
        <v>500</v>
      </c>
      <c r="I488" s="11">
        <v>1000</v>
      </c>
      <c r="J488" s="11">
        <v>1000</v>
      </c>
    </row>
    <row r="489" ht="14.25" spans="1:10">
      <c r="A489" s="32">
        <v>67</v>
      </c>
      <c r="B489" s="11" t="s">
        <v>5729</v>
      </c>
      <c r="C489" s="17" t="s">
        <v>5730</v>
      </c>
      <c r="D489" s="17"/>
      <c r="E489" s="11"/>
      <c r="F489" s="11" t="s">
        <v>4756</v>
      </c>
      <c r="G489" s="17"/>
      <c r="H489" s="11">
        <v>1200</v>
      </c>
      <c r="I489" s="11">
        <v>3000</v>
      </c>
      <c r="J489" s="11">
        <v>3000</v>
      </c>
    </row>
    <row r="490" ht="14.25" spans="1:10">
      <c r="A490" s="32">
        <v>68</v>
      </c>
      <c r="B490" s="11" t="s">
        <v>5731</v>
      </c>
      <c r="C490" s="17" t="s">
        <v>5732</v>
      </c>
      <c r="D490" s="17"/>
      <c r="E490" s="11"/>
      <c r="F490" s="11" t="s">
        <v>4756</v>
      </c>
      <c r="G490" s="17"/>
      <c r="H490" s="11">
        <v>800</v>
      </c>
      <c r="I490" s="11">
        <v>1500</v>
      </c>
      <c r="J490" s="11">
        <v>1500</v>
      </c>
    </row>
    <row r="491" ht="44" customHeight="1" spans="1:10">
      <c r="A491" s="32">
        <v>69</v>
      </c>
      <c r="B491" s="11" t="s">
        <v>5733</v>
      </c>
      <c r="C491" s="17" t="s">
        <v>5734</v>
      </c>
      <c r="D491" s="17"/>
      <c r="E491" s="11"/>
      <c r="F491" s="11" t="s">
        <v>4756</v>
      </c>
      <c r="G491" s="17" t="s">
        <v>4765</v>
      </c>
      <c r="H491" s="11">
        <v>500</v>
      </c>
      <c r="I491" s="11">
        <v>1000</v>
      </c>
      <c r="J491" s="11">
        <v>1000</v>
      </c>
    </row>
    <row r="492" ht="59" customHeight="1" spans="1:10">
      <c r="A492" s="32">
        <v>70</v>
      </c>
      <c r="B492" s="11" t="s">
        <v>5735</v>
      </c>
      <c r="C492" s="17" t="s">
        <v>5736</v>
      </c>
      <c r="D492" s="17"/>
      <c r="E492" s="11"/>
      <c r="F492" s="11" t="s">
        <v>4756</v>
      </c>
      <c r="G492" s="17" t="s">
        <v>4765</v>
      </c>
      <c r="H492" s="11">
        <v>150</v>
      </c>
      <c r="I492" s="11">
        <v>400</v>
      </c>
      <c r="J492" s="11">
        <v>400</v>
      </c>
    </row>
    <row r="493" ht="14.25" spans="1:10">
      <c r="A493" s="32">
        <v>71</v>
      </c>
      <c r="B493" s="11" t="s">
        <v>5737</v>
      </c>
      <c r="C493" s="17" t="s">
        <v>5738</v>
      </c>
      <c r="D493" s="17"/>
      <c r="E493" s="11"/>
      <c r="F493" s="11" t="s">
        <v>4756</v>
      </c>
      <c r="G493" s="17"/>
      <c r="H493" s="11">
        <v>1200</v>
      </c>
      <c r="I493" s="11">
        <v>3000</v>
      </c>
      <c r="J493" s="11">
        <v>3000</v>
      </c>
    </row>
    <row r="494" ht="254" customHeight="1" spans="1:10">
      <c r="A494" s="32">
        <v>72</v>
      </c>
      <c r="B494" s="37" t="s">
        <v>4311</v>
      </c>
      <c r="C494" s="38" t="s">
        <v>4312</v>
      </c>
      <c r="D494" s="38" t="s">
        <v>5739</v>
      </c>
      <c r="E494" s="37" t="s">
        <v>5740</v>
      </c>
      <c r="F494" s="11" t="s">
        <v>19</v>
      </c>
      <c r="G494" s="17" t="s">
        <v>4901</v>
      </c>
      <c r="H494" s="11">
        <v>2000</v>
      </c>
      <c r="I494" s="11">
        <v>3500</v>
      </c>
      <c r="J494" s="11">
        <v>3500</v>
      </c>
    </row>
    <row r="495" ht="54" customHeight="1" spans="1:10">
      <c r="A495" s="32">
        <v>73</v>
      </c>
      <c r="B495" s="11" t="s">
        <v>4325</v>
      </c>
      <c r="C495" s="17" t="s">
        <v>4326</v>
      </c>
      <c r="D495" s="17"/>
      <c r="E495" s="11"/>
      <c r="F495" s="11" t="s">
        <v>4756</v>
      </c>
      <c r="G495" s="17" t="s">
        <v>4765</v>
      </c>
      <c r="H495" s="11">
        <v>500</v>
      </c>
      <c r="I495" s="11">
        <v>1000</v>
      </c>
      <c r="J495" s="11">
        <v>1000</v>
      </c>
    </row>
    <row r="496" ht="54" customHeight="1" spans="1:10">
      <c r="A496" s="32">
        <v>74</v>
      </c>
      <c r="B496" s="11" t="s">
        <v>5741</v>
      </c>
      <c r="C496" s="17" t="s">
        <v>5742</v>
      </c>
      <c r="D496" s="17"/>
      <c r="E496" s="11"/>
      <c r="F496" s="11" t="s">
        <v>4756</v>
      </c>
      <c r="G496" s="17" t="s">
        <v>4765</v>
      </c>
      <c r="H496" s="11">
        <v>300</v>
      </c>
      <c r="I496" s="11">
        <v>800</v>
      </c>
      <c r="J496" s="11">
        <v>800</v>
      </c>
    </row>
    <row r="497" ht="54" customHeight="1" spans="1:10">
      <c r="A497" s="32">
        <v>75</v>
      </c>
      <c r="B497" s="11" t="s">
        <v>4336</v>
      </c>
      <c r="C497" s="17" t="s">
        <v>4337</v>
      </c>
      <c r="D497" s="17"/>
      <c r="E497" s="11"/>
      <c r="F497" s="11" t="s">
        <v>4756</v>
      </c>
      <c r="G497" s="17" t="s">
        <v>4765</v>
      </c>
      <c r="H497" s="11">
        <v>300</v>
      </c>
      <c r="I497" s="11">
        <v>800</v>
      </c>
      <c r="J497" s="11">
        <v>800</v>
      </c>
    </row>
    <row r="498" ht="54" customHeight="1" spans="1:10">
      <c r="A498" s="32">
        <v>76</v>
      </c>
      <c r="B498" s="11" t="s">
        <v>4320</v>
      </c>
      <c r="C498" s="17" t="s">
        <v>4321</v>
      </c>
      <c r="D498" s="17"/>
      <c r="E498" s="11"/>
      <c r="F498" s="11" t="s">
        <v>4756</v>
      </c>
      <c r="G498" s="17" t="s">
        <v>4765</v>
      </c>
      <c r="H498" s="11">
        <v>300</v>
      </c>
      <c r="I498" s="11">
        <v>800</v>
      </c>
      <c r="J498" s="11">
        <v>800</v>
      </c>
    </row>
    <row r="499" ht="14.25" spans="1:10">
      <c r="A499" s="32">
        <v>77</v>
      </c>
      <c r="B499" s="11" t="s">
        <v>4350</v>
      </c>
      <c r="C499" s="17" t="s">
        <v>4351</v>
      </c>
      <c r="D499" s="17"/>
      <c r="E499" s="11"/>
      <c r="F499" s="11" t="s">
        <v>4756</v>
      </c>
      <c r="G499" s="17"/>
      <c r="H499" s="11">
        <v>800</v>
      </c>
      <c r="I499" s="11">
        <v>1500</v>
      </c>
      <c r="J499" s="11">
        <v>1500</v>
      </c>
    </row>
    <row r="500" ht="51" customHeight="1" spans="1:10">
      <c r="A500" s="32">
        <v>78</v>
      </c>
      <c r="B500" s="11" t="s">
        <v>4363</v>
      </c>
      <c r="C500" s="17" t="s">
        <v>4364</v>
      </c>
      <c r="D500" s="17"/>
      <c r="E500" s="11"/>
      <c r="F500" s="11" t="s">
        <v>4756</v>
      </c>
      <c r="G500" s="17" t="s">
        <v>4765</v>
      </c>
      <c r="H500" s="11">
        <v>500</v>
      </c>
      <c r="I500" s="11">
        <v>1000</v>
      </c>
      <c r="J500" s="11">
        <v>1000</v>
      </c>
    </row>
    <row r="501" ht="51" customHeight="1" spans="1:10">
      <c r="A501" s="32">
        <v>79</v>
      </c>
      <c r="B501" s="11" t="s">
        <v>5743</v>
      </c>
      <c r="C501" s="17" t="s">
        <v>5744</v>
      </c>
      <c r="D501" s="17"/>
      <c r="E501" s="11"/>
      <c r="F501" s="11" t="s">
        <v>4756</v>
      </c>
      <c r="G501" s="17" t="s">
        <v>4765</v>
      </c>
      <c r="H501" s="11">
        <v>300</v>
      </c>
      <c r="I501" s="11">
        <v>800</v>
      </c>
      <c r="J501" s="11">
        <v>800</v>
      </c>
    </row>
    <row r="502" ht="14.25" spans="1:10">
      <c r="A502" s="32">
        <v>80</v>
      </c>
      <c r="B502" s="11" t="s">
        <v>5745</v>
      </c>
      <c r="C502" s="17" t="s">
        <v>5746</v>
      </c>
      <c r="D502" s="17"/>
      <c r="E502" s="11"/>
      <c r="F502" s="11" t="s">
        <v>4756</v>
      </c>
      <c r="G502" s="17"/>
      <c r="H502" s="11">
        <v>1200</v>
      </c>
      <c r="I502" s="11">
        <v>3000</v>
      </c>
      <c r="J502" s="11">
        <v>3000</v>
      </c>
    </row>
    <row r="503" ht="14.25" spans="1:10">
      <c r="A503" s="32">
        <v>81</v>
      </c>
      <c r="B503" s="11" t="s">
        <v>5747</v>
      </c>
      <c r="C503" s="17" t="s">
        <v>5748</v>
      </c>
      <c r="D503" s="17"/>
      <c r="E503" s="11"/>
      <c r="F503" s="11" t="s">
        <v>4756</v>
      </c>
      <c r="G503" s="17"/>
      <c r="H503" s="11">
        <v>1200</v>
      </c>
      <c r="I503" s="11">
        <v>3000</v>
      </c>
      <c r="J503" s="11">
        <v>3000</v>
      </c>
    </row>
    <row r="504" ht="14.25" spans="1:10">
      <c r="A504" s="32">
        <v>82</v>
      </c>
      <c r="B504" s="11" t="s">
        <v>5749</v>
      </c>
      <c r="C504" s="17" t="s">
        <v>5750</v>
      </c>
      <c r="D504" s="17"/>
      <c r="E504" s="11"/>
      <c r="F504" s="11" t="s">
        <v>4756</v>
      </c>
      <c r="G504" s="17"/>
      <c r="H504" s="11">
        <v>1200</v>
      </c>
      <c r="I504" s="11">
        <v>3000</v>
      </c>
      <c r="J504" s="11">
        <v>3000</v>
      </c>
    </row>
    <row r="505" ht="14.25" spans="1:10">
      <c r="A505" s="32">
        <v>83</v>
      </c>
      <c r="B505" s="11" t="s">
        <v>5751</v>
      </c>
      <c r="C505" s="17" t="s">
        <v>5752</v>
      </c>
      <c r="D505" s="17"/>
      <c r="E505" s="11"/>
      <c r="F505" s="11" t="s">
        <v>4756</v>
      </c>
      <c r="G505" s="17"/>
      <c r="H505" s="11">
        <v>1200</v>
      </c>
      <c r="I505" s="11">
        <v>3000</v>
      </c>
      <c r="J505" s="11">
        <v>3000</v>
      </c>
    </row>
    <row r="506" ht="14.25" spans="1:10">
      <c r="A506" s="32">
        <v>84</v>
      </c>
      <c r="B506" s="11" t="s">
        <v>5753</v>
      </c>
      <c r="C506" s="17" t="s">
        <v>5754</v>
      </c>
      <c r="D506" s="17"/>
      <c r="E506" s="11"/>
      <c r="F506" s="11" t="s">
        <v>4756</v>
      </c>
      <c r="G506" s="17"/>
      <c r="H506" s="11">
        <v>1200</v>
      </c>
      <c r="I506" s="11">
        <v>3000</v>
      </c>
      <c r="J506" s="11">
        <v>3000</v>
      </c>
    </row>
    <row r="507" ht="14.25" spans="1:10">
      <c r="A507" s="32">
        <v>85</v>
      </c>
      <c r="B507" s="11" t="s">
        <v>4382</v>
      </c>
      <c r="C507" s="17" t="s">
        <v>4383</v>
      </c>
      <c r="D507" s="17"/>
      <c r="E507" s="11"/>
      <c r="F507" s="11" t="s">
        <v>19</v>
      </c>
      <c r="G507" s="17"/>
      <c r="H507" s="11">
        <v>10</v>
      </c>
      <c r="I507" s="11">
        <v>10</v>
      </c>
      <c r="J507" s="11">
        <v>10</v>
      </c>
    </row>
    <row r="508" ht="14.25" spans="1:10">
      <c r="A508" s="32">
        <v>86</v>
      </c>
      <c r="B508" s="11" t="s">
        <v>5755</v>
      </c>
      <c r="C508" s="17" t="s">
        <v>5756</v>
      </c>
      <c r="D508" s="17"/>
      <c r="E508" s="11"/>
      <c r="F508" s="11" t="s">
        <v>19</v>
      </c>
      <c r="G508" s="17"/>
      <c r="H508" s="11">
        <v>50</v>
      </c>
      <c r="I508" s="11">
        <v>50</v>
      </c>
      <c r="J508" s="11">
        <v>50</v>
      </c>
    </row>
    <row r="509" ht="14.25" spans="1:10">
      <c r="A509" s="32">
        <v>87</v>
      </c>
      <c r="B509" s="11" t="s">
        <v>5757</v>
      </c>
      <c r="C509" s="17" t="s">
        <v>5758</v>
      </c>
      <c r="D509" s="17"/>
      <c r="E509" s="11"/>
      <c r="F509" s="11" t="s">
        <v>4756</v>
      </c>
      <c r="G509" s="17"/>
      <c r="H509" s="11">
        <v>500</v>
      </c>
      <c r="I509" s="11">
        <v>1000</v>
      </c>
      <c r="J509" s="11">
        <v>1000</v>
      </c>
    </row>
    <row r="510" ht="14.25" spans="1:10">
      <c r="A510" s="32">
        <v>88</v>
      </c>
      <c r="B510" s="11" t="s">
        <v>5759</v>
      </c>
      <c r="C510" s="17" t="s">
        <v>5760</v>
      </c>
      <c r="D510" s="17"/>
      <c r="E510" s="11"/>
      <c r="F510" s="11" t="s">
        <v>4756</v>
      </c>
      <c r="G510" s="17"/>
      <c r="H510" s="11">
        <v>500</v>
      </c>
      <c r="I510" s="11">
        <v>1000</v>
      </c>
      <c r="J510" s="11">
        <v>1000</v>
      </c>
    </row>
    <row r="511" ht="28.5" spans="1:10">
      <c r="A511" s="32">
        <v>89</v>
      </c>
      <c r="B511" s="11" t="s">
        <v>5761</v>
      </c>
      <c r="C511" s="17" t="s">
        <v>5762</v>
      </c>
      <c r="D511" s="17"/>
      <c r="E511" s="11"/>
      <c r="F511" s="11" t="s">
        <v>4756</v>
      </c>
      <c r="G511" s="17"/>
      <c r="H511" s="11">
        <v>1200</v>
      </c>
      <c r="I511" s="11">
        <v>3000</v>
      </c>
      <c r="J511" s="11">
        <v>3000</v>
      </c>
    </row>
    <row r="512" ht="14.25" spans="1:10">
      <c r="A512" s="32">
        <v>90</v>
      </c>
      <c r="B512" s="11" t="s">
        <v>5763</v>
      </c>
      <c r="C512" s="17" t="s">
        <v>5764</v>
      </c>
      <c r="D512" s="17"/>
      <c r="E512" s="11"/>
      <c r="F512" s="11" t="s">
        <v>4756</v>
      </c>
      <c r="G512" s="17"/>
      <c r="H512" s="11">
        <v>800</v>
      </c>
      <c r="I512" s="11">
        <v>1500</v>
      </c>
      <c r="J512" s="11">
        <v>1500</v>
      </c>
    </row>
    <row r="513" ht="14.25" spans="1:10">
      <c r="A513" s="32">
        <v>91</v>
      </c>
      <c r="B513" s="11" t="s">
        <v>4405</v>
      </c>
      <c r="C513" s="17" t="s">
        <v>4406</v>
      </c>
      <c r="D513" s="17"/>
      <c r="E513" s="11"/>
      <c r="F513" s="11" t="s">
        <v>4756</v>
      </c>
      <c r="G513" s="17"/>
      <c r="H513" s="11">
        <v>1200</v>
      </c>
      <c r="I513" s="11">
        <v>3000</v>
      </c>
      <c r="J513" s="11">
        <v>3000</v>
      </c>
    </row>
    <row r="514" ht="14.25" spans="1:10">
      <c r="A514" s="32">
        <v>92</v>
      </c>
      <c r="B514" s="11" t="s">
        <v>4417</v>
      </c>
      <c r="C514" s="17" t="s">
        <v>4418</v>
      </c>
      <c r="D514" s="17"/>
      <c r="E514" s="11"/>
      <c r="F514" s="11" t="s">
        <v>19</v>
      </c>
      <c r="G514" s="17"/>
      <c r="H514" s="11">
        <v>50</v>
      </c>
      <c r="I514" s="11">
        <v>50</v>
      </c>
      <c r="J514" s="11">
        <v>50</v>
      </c>
    </row>
    <row r="515" ht="14.25" spans="1:10">
      <c r="A515" s="32">
        <v>93</v>
      </c>
      <c r="B515" s="11" t="s">
        <v>5765</v>
      </c>
      <c r="C515" s="17" t="s">
        <v>5766</v>
      </c>
      <c r="D515" s="17"/>
      <c r="E515" s="11"/>
      <c r="F515" s="11" t="s">
        <v>4756</v>
      </c>
      <c r="G515" s="17"/>
      <c r="H515" s="11">
        <v>200</v>
      </c>
      <c r="I515" s="11">
        <v>600</v>
      </c>
      <c r="J515" s="11">
        <v>600</v>
      </c>
    </row>
    <row r="516" ht="14.25" spans="1:10">
      <c r="A516" s="32">
        <v>94</v>
      </c>
      <c r="B516" s="11" t="s">
        <v>5767</v>
      </c>
      <c r="C516" s="17" t="s">
        <v>5768</v>
      </c>
      <c r="D516" s="17"/>
      <c r="E516" s="11"/>
      <c r="F516" s="11" t="s">
        <v>4756</v>
      </c>
      <c r="G516" s="17"/>
      <c r="H516" s="11">
        <v>150</v>
      </c>
      <c r="I516" s="11">
        <v>400</v>
      </c>
      <c r="J516" s="11">
        <v>400</v>
      </c>
    </row>
    <row r="517" ht="112" customHeight="1" spans="1:10">
      <c r="A517" s="32">
        <v>95</v>
      </c>
      <c r="B517" s="11" t="s">
        <v>4425</v>
      </c>
      <c r="C517" s="17" t="s">
        <v>4426</v>
      </c>
      <c r="D517" s="17"/>
      <c r="E517" s="11"/>
      <c r="F517" s="11" t="s">
        <v>4756</v>
      </c>
      <c r="G517" s="17" t="s">
        <v>4793</v>
      </c>
      <c r="H517" s="11">
        <v>150</v>
      </c>
      <c r="I517" s="11">
        <v>400</v>
      </c>
      <c r="J517" s="11">
        <v>400</v>
      </c>
    </row>
    <row r="518" ht="14.25" spans="1:10">
      <c r="A518" s="32">
        <v>96</v>
      </c>
      <c r="B518" s="11" t="s">
        <v>5769</v>
      </c>
      <c r="C518" s="17" t="s">
        <v>5770</v>
      </c>
      <c r="D518" s="17"/>
      <c r="E518" s="11"/>
      <c r="F518" s="11" t="s">
        <v>19</v>
      </c>
      <c r="G518" s="17"/>
      <c r="H518" s="11">
        <v>5</v>
      </c>
      <c r="I518" s="11">
        <v>5</v>
      </c>
      <c r="J518" s="11">
        <v>5</v>
      </c>
    </row>
    <row r="519" ht="14.25" spans="1:10">
      <c r="A519" s="32">
        <v>97</v>
      </c>
      <c r="B519" s="11" t="s">
        <v>5771</v>
      </c>
      <c r="C519" s="17" t="s">
        <v>5772</v>
      </c>
      <c r="D519" s="17"/>
      <c r="E519" s="11"/>
      <c r="F519" s="11" t="s">
        <v>19</v>
      </c>
      <c r="G519" s="17"/>
      <c r="H519" s="11">
        <v>10</v>
      </c>
      <c r="I519" s="11">
        <v>10</v>
      </c>
      <c r="J519" s="11">
        <v>10</v>
      </c>
    </row>
    <row r="520" ht="14.25" spans="1:10">
      <c r="A520" s="32">
        <v>98</v>
      </c>
      <c r="B520" s="11" t="s">
        <v>5773</v>
      </c>
      <c r="C520" s="17" t="s">
        <v>5774</v>
      </c>
      <c r="D520" s="17"/>
      <c r="E520" s="11"/>
      <c r="F520" s="11" t="s">
        <v>19</v>
      </c>
      <c r="G520" s="17"/>
      <c r="H520" s="11">
        <v>10</v>
      </c>
      <c r="I520" s="11">
        <v>10</v>
      </c>
      <c r="J520" s="11">
        <v>10</v>
      </c>
    </row>
    <row r="521" ht="14.25" spans="1:10">
      <c r="A521" s="32">
        <v>99</v>
      </c>
      <c r="B521" s="11" t="s">
        <v>4330</v>
      </c>
      <c r="C521" s="17" t="s">
        <v>4331</v>
      </c>
      <c r="D521" s="17"/>
      <c r="E521" s="11"/>
      <c r="F521" s="11" t="s">
        <v>4756</v>
      </c>
      <c r="G521" s="17"/>
      <c r="H521" s="11">
        <v>1200</v>
      </c>
      <c r="I521" s="11">
        <v>3000</v>
      </c>
      <c r="J521" s="11">
        <v>3000</v>
      </c>
    </row>
    <row r="522" ht="14.25" spans="1:10">
      <c r="A522" s="32">
        <v>100</v>
      </c>
      <c r="B522" s="11" t="s">
        <v>5775</v>
      </c>
      <c r="C522" s="17" t="s">
        <v>5776</v>
      </c>
      <c r="D522" s="17"/>
      <c r="E522" s="11"/>
      <c r="F522" s="11" t="s">
        <v>4756</v>
      </c>
      <c r="G522" s="17"/>
      <c r="H522" s="11">
        <v>1200</v>
      </c>
      <c r="I522" s="11">
        <v>3000</v>
      </c>
      <c r="J522" s="11">
        <v>3000</v>
      </c>
    </row>
    <row r="523" ht="14.25" spans="1:10">
      <c r="A523" s="32">
        <v>101</v>
      </c>
      <c r="B523" s="11" t="s">
        <v>5777</v>
      </c>
      <c r="C523" s="17" t="s">
        <v>5778</v>
      </c>
      <c r="D523" s="17"/>
      <c r="E523" s="11"/>
      <c r="F523" s="11" t="s">
        <v>19</v>
      </c>
      <c r="G523" s="17"/>
      <c r="H523" s="11">
        <v>400</v>
      </c>
      <c r="I523" s="11">
        <v>400</v>
      </c>
      <c r="J523" s="11">
        <v>400</v>
      </c>
    </row>
    <row r="524" ht="14.25" spans="1:10">
      <c r="A524" s="32">
        <v>102</v>
      </c>
      <c r="B524" s="11" t="s">
        <v>5779</v>
      </c>
      <c r="C524" s="17" t="s">
        <v>5778</v>
      </c>
      <c r="D524" s="17"/>
      <c r="E524" s="11"/>
      <c r="F524" s="11" t="s">
        <v>4756</v>
      </c>
      <c r="G524" s="17"/>
      <c r="H524" s="11">
        <v>1200</v>
      </c>
      <c r="I524" s="11">
        <v>3000</v>
      </c>
      <c r="J524" s="11">
        <v>3000</v>
      </c>
    </row>
    <row r="525" ht="14.25" spans="1:10">
      <c r="A525" s="32">
        <v>103</v>
      </c>
      <c r="B525" s="11" t="s">
        <v>5780</v>
      </c>
      <c r="C525" s="17" t="s">
        <v>5781</v>
      </c>
      <c r="D525" s="17"/>
      <c r="E525" s="11"/>
      <c r="F525" s="11" t="s">
        <v>4756</v>
      </c>
      <c r="G525" s="17"/>
      <c r="H525" s="11">
        <v>1200</v>
      </c>
      <c r="I525" s="11">
        <v>3000</v>
      </c>
      <c r="J525" s="11">
        <v>3000</v>
      </c>
    </row>
    <row r="526" ht="57" spans="1:10">
      <c r="A526" s="32">
        <v>104</v>
      </c>
      <c r="B526" s="11" t="s">
        <v>5782</v>
      </c>
      <c r="C526" s="17" t="s">
        <v>5783</v>
      </c>
      <c r="D526" s="17"/>
      <c r="E526" s="11"/>
      <c r="F526" s="11" t="s">
        <v>4756</v>
      </c>
      <c r="G526" s="17" t="s">
        <v>4793</v>
      </c>
      <c r="H526" s="11">
        <v>800</v>
      </c>
      <c r="I526" s="11">
        <v>1500</v>
      </c>
      <c r="J526" s="11">
        <v>1500</v>
      </c>
    </row>
    <row r="527" ht="28.5" spans="1:10">
      <c r="A527" s="32">
        <v>105</v>
      </c>
      <c r="B527" s="11" t="s">
        <v>4409</v>
      </c>
      <c r="C527" s="17" t="s">
        <v>4410</v>
      </c>
      <c r="D527" s="17"/>
      <c r="E527" s="11"/>
      <c r="F527" s="11" t="s">
        <v>4756</v>
      </c>
      <c r="G527" s="17" t="s">
        <v>4765</v>
      </c>
      <c r="H527" s="11">
        <v>800</v>
      </c>
      <c r="I527" s="11">
        <v>1500</v>
      </c>
      <c r="J527" s="11">
        <v>1500</v>
      </c>
    </row>
    <row r="528" ht="14.25" spans="1:10">
      <c r="A528" s="32">
        <v>106</v>
      </c>
      <c r="B528" s="11" t="s">
        <v>5784</v>
      </c>
      <c r="C528" s="17" t="s">
        <v>5785</v>
      </c>
      <c r="D528" s="17"/>
      <c r="E528" s="11"/>
      <c r="F528" s="11" t="s">
        <v>4756</v>
      </c>
      <c r="G528" s="17"/>
      <c r="H528" s="11">
        <v>500</v>
      </c>
      <c r="I528" s="11">
        <v>1000</v>
      </c>
      <c r="J528" s="11">
        <v>1000</v>
      </c>
    </row>
    <row r="529" ht="28.5" spans="1:10">
      <c r="A529" s="32">
        <v>107</v>
      </c>
      <c r="B529" s="11" t="s">
        <v>5786</v>
      </c>
      <c r="C529" s="17" t="s">
        <v>5787</v>
      </c>
      <c r="D529" s="17"/>
      <c r="E529" s="11"/>
      <c r="F529" s="11" t="s">
        <v>4756</v>
      </c>
      <c r="G529" s="17" t="s">
        <v>4765</v>
      </c>
      <c r="H529" s="11">
        <v>500</v>
      </c>
      <c r="I529" s="11">
        <v>1000</v>
      </c>
      <c r="J529" s="11">
        <v>1000</v>
      </c>
    </row>
    <row r="530" ht="28.5" spans="1:10">
      <c r="A530" s="32">
        <v>108</v>
      </c>
      <c r="B530" s="11" t="s">
        <v>5788</v>
      </c>
      <c r="C530" s="17" t="s">
        <v>5789</v>
      </c>
      <c r="D530" s="17"/>
      <c r="E530" s="11"/>
      <c r="F530" s="11" t="s">
        <v>4756</v>
      </c>
      <c r="G530" s="17" t="s">
        <v>4765</v>
      </c>
      <c r="H530" s="11">
        <v>500</v>
      </c>
      <c r="I530" s="11">
        <v>1000</v>
      </c>
      <c r="J530" s="11">
        <v>1000</v>
      </c>
    </row>
    <row r="531" ht="14.25" spans="1:10">
      <c r="A531" s="32">
        <v>109</v>
      </c>
      <c r="B531" s="11" t="s">
        <v>5790</v>
      </c>
      <c r="C531" s="17" t="s">
        <v>5791</v>
      </c>
      <c r="D531" s="17"/>
      <c r="E531" s="11"/>
      <c r="F531" s="11" t="s">
        <v>4756</v>
      </c>
      <c r="G531" s="17"/>
      <c r="H531" s="11">
        <v>300</v>
      </c>
      <c r="I531" s="11">
        <v>800</v>
      </c>
      <c r="J531" s="11">
        <v>800</v>
      </c>
    </row>
    <row r="532" ht="14.25" spans="1:10">
      <c r="A532" s="32">
        <v>110</v>
      </c>
      <c r="B532" s="11" t="s">
        <v>5792</v>
      </c>
      <c r="C532" s="17" t="s">
        <v>5793</v>
      </c>
      <c r="D532" s="17"/>
      <c r="E532" s="11"/>
      <c r="F532" s="11" t="s">
        <v>4756</v>
      </c>
      <c r="G532" s="17"/>
      <c r="H532" s="11">
        <v>300</v>
      </c>
      <c r="I532" s="11">
        <v>800</v>
      </c>
      <c r="J532" s="11">
        <v>800</v>
      </c>
    </row>
    <row r="533" ht="28.5" spans="1:10">
      <c r="A533" s="32">
        <v>111</v>
      </c>
      <c r="B533" s="11" t="s">
        <v>5794</v>
      </c>
      <c r="C533" s="17" t="s">
        <v>5795</v>
      </c>
      <c r="D533" s="17"/>
      <c r="E533" s="11"/>
      <c r="F533" s="11" t="s">
        <v>4756</v>
      </c>
      <c r="G533" s="17" t="s">
        <v>5037</v>
      </c>
      <c r="H533" s="11">
        <v>100</v>
      </c>
      <c r="I533" s="11">
        <v>200</v>
      </c>
      <c r="J533" s="11">
        <v>200</v>
      </c>
    </row>
    <row r="534" ht="28.5" spans="1:10">
      <c r="A534" s="32">
        <v>112</v>
      </c>
      <c r="B534" s="11" t="s">
        <v>4346</v>
      </c>
      <c r="C534" s="17" t="s">
        <v>5796</v>
      </c>
      <c r="D534" s="17"/>
      <c r="E534" s="11"/>
      <c r="F534" s="11" t="s">
        <v>4756</v>
      </c>
      <c r="G534" s="17" t="s">
        <v>5037</v>
      </c>
      <c r="H534" s="11">
        <v>200</v>
      </c>
      <c r="I534" s="11">
        <v>600</v>
      </c>
      <c r="J534" s="11">
        <v>600</v>
      </c>
    </row>
    <row r="535" ht="28.5" spans="1:10">
      <c r="A535" s="32">
        <v>113</v>
      </c>
      <c r="B535" s="11" t="s">
        <v>5797</v>
      </c>
      <c r="C535" s="17" t="s">
        <v>5798</v>
      </c>
      <c r="D535" s="17"/>
      <c r="E535" s="11"/>
      <c r="F535" s="11" t="s">
        <v>19</v>
      </c>
      <c r="G535" s="17" t="s">
        <v>5799</v>
      </c>
      <c r="H535" s="11">
        <v>2000</v>
      </c>
      <c r="I535" s="11">
        <v>4500</v>
      </c>
      <c r="J535" s="11">
        <v>4500</v>
      </c>
    </row>
    <row r="536" ht="14.25" spans="1:10">
      <c r="A536" s="32">
        <v>114</v>
      </c>
      <c r="B536" s="11" t="s">
        <v>5800</v>
      </c>
      <c r="C536" s="17" t="s">
        <v>5801</v>
      </c>
      <c r="D536" s="17"/>
      <c r="E536" s="11"/>
      <c r="F536" s="11" t="s">
        <v>19</v>
      </c>
      <c r="G536" s="17"/>
      <c r="H536" s="11">
        <v>50</v>
      </c>
      <c r="I536" s="11">
        <v>50</v>
      </c>
      <c r="J536" s="11">
        <v>50</v>
      </c>
    </row>
    <row r="537" ht="14.25" spans="1:10">
      <c r="A537" s="32">
        <v>115</v>
      </c>
      <c r="B537" s="11" t="s">
        <v>5802</v>
      </c>
      <c r="C537" s="17" t="s">
        <v>5803</v>
      </c>
      <c r="D537" s="17"/>
      <c r="E537" s="11"/>
      <c r="F537" s="11" t="s">
        <v>19</v>
      </c>
      <c r="G537" s="17"/>
      <c r="H537" s="11">
        <v>20</v>
      </c>
      <c r="I537" s="11">
        <v>20</v>
      </c>
      <c r="J537" s="11">
        <v>20</v>
      </c>
    </row>
    <row r="538" ht="14.25" spans="1:10">
      <c r="A538" s="32">
        <v>116</v>
      </c>
      <c r="B538" s="11" t="s">
        <v>5804</v>
      </c>
      <c r="C538" s="17" t="s">
        <v>5805</v>
      </c>
      <c r="D538" s="17"/>
      <c r="E538" s="11"/>
      <c r="F538" s="11" t="s">
        <v>19</v>
      </c>
      <c r="G538" s="17"/>
      <c r="H538" s="11">
        <v>200</v>
      </c>
      <c r="I538" s="11">
        <v>200</v>
      </c>
      <c r="J538" s="11">
        <v>200</v>
      </c>
    </row>
    <row r="539" ht="14.25" spans="1:10">
      <c r="A539" s="32">
        <v>117</v>
      </c>
      <c r="B539" s="11" t="s">
        <v>5806</v>
      </c>
      <c r="C539" s="17" t="s">
        <v>5807</v>
      </c>
      <c r="D539" s="17"/>
      <c r="E539" s="11"/>
      <c r="F539" s="11" t="s">
        <v>4756</v>
      </c>
      <c r="G539" s="17"/>
      <c r="H539" s="11">
        <v>1200</v>
      </c>
      <c r="I539" s="11">
        <v>1200</v>
      </c>
      <c r="J539" s="11">
        <v>1200</v>
      </c>
    </row>
    <row r="540" ht="77" customHeight="1" spans="1:10">
      <c r="A540" s="32">
        <v>118</v>
      </c>
      <c r="B540" s="11" t="s">
        <v>4136</v>
      </c>
      <c r="C540" s="39" t="s">
        <v>4137</v>
      </c>
      <c r="D540" s="40" t="s">
        <v>5808</v>
      </c>
      <c r="E540" s="41"/>
      <c r="F540" s="41" t="s">
        <v>19</v>
      </c>
      <c r="G540" s="17"/>
      <c r="H540" s="11" t="s">
        <v>4824</v>
      </c>
      <c r="I540" s="11" t="s">
        <v>4824</v>
      </c>
      <c r="J540" s="11" t="s">
        <v>4824</v>
      </c>
    </row>
    <row r="541" ht="217" customHeight="1" spans="1:10">
      <c r="A541" s="32">
        <v>119</v>
      </c>
      <c r="B541" s="11" t="s">
        <v>4429</v>
      </c>
      <c r="C541" s="42" t="s">
        <v>4430</v>
      </c>
      <c r="D541" s="13" t="s">
        <v>5809</v>
      </c>
      <c r="E541" s="13"/>
      <c r="F541" s="13" t="s">
        <v>4756</v>
      </c>
      <c r="G541" s="13" t="s">
        <v>5656</v>
      </c>
      <c r="H541" s="13">
        <v>2600</v>
      </c>
      <c r="I541" s="13">
        <v>3800</v>
      </c>
      <c r="J541" s="13">
        <v>3800</v>
      </c>
    </row>
    <row r="542" ht="28.5" spans="1:10">
      <c r="A542" s="32">
        <v>120</v>
      </c>
      <c r="B542" s="43" t="s">
        <v>5810</v>
      </c>
      <c r="C542" s="43" t="s">
        <v>5811</v>
      </c>
      <c r="D542" s="44"/>
      <c r="E542" s="43"/>
      <c r="F542" s="43" t="s">
        <v>4756</v>
      </c>
      <c r="G542" s="43" t="s">
        <v>5812</v>
      </c>
      <c r="H542" s="43">
        <v>250</v>
      </c>
      <c r="I542" s="43">
        <v>250</v>
      </c>
      <c r="J542" s="43">
        <v>250</v>
      </c>
    </row>
    <row r="543" ht="14.25" spans="1:10">
      <c r="A543" s="32">
        <v>121</v>
      </c>
      <c r="B543" s="43" t="s">
        <v>5813</v>
      </c>
      <c r="C543" s="43" t="s">
        <v>5814</v>
      </c>
      <c r="D543" s="44"/>
      <c r="E543" s="43"/>
      <c r="F543" s="43" t="s">
        <v>19</v>
      </c>
      <c r="G543" s="43"/>
      <c r="H543" s="43">
        <v>40</v>
      </c>
      <c r="I543" s="43">
        <v>40</v>
      </c>
      <c r="J543" s="43">
        <v>40</v>
      </c>
    </row>
    <row r="544" ht="14.25" spans="1:10">
      <c r="A544" s="32">
        <v>122</v>
      </c>
      <c r="B544" s="43" t="s">
        <v>5815</v>
      </c>
      <c r="C544" s="43" t="s">
        <v>5816</v>
      </c>
      <c r="D544" s="44"/>
      <c r="E544" s="43"/>
      <c r="F544" s="43" t="s">
        <v>19</v>
      </c>
      <c r="G544" s="43"/>
      <c r="H544" s="43">
        <v>300</v>
      </c>
      <c r="I544" s="43">
        <v>300</v>
      </c>
      <c r="J544" s="43">
        <v>300</v>
      </c>
    </row>
    <row r="545" ht="14.25" spans="1:10">
      <c r="A545" s="32">
        <v>123</v>
      </c>
      <c r="B545" s="43" t="s">
        <v>5817</v>
      </c>
      <c r="C545" s="43" t="s">
        <v>5818</v>
      </c>
      <c r="D545" s="44"/>
      <c r="E545" s="43"/>
      <c r="F545" s="43" t="s">
        <v>19</v>
      </c>
      <c r="G545" s="43"/>
      <c r="H545" s="43">
        <v>250</v>
      </c>
      <c r="I545" s="43">
        <v>250</v>
      </c>
      <c r="J545" s="43">
        <v>250</v>
      </c>
    </row>
    <row r="546" ht="14.25" spans="1:10">
      <c r="A546" s="32">
        <v>124</v>
      </c>
      <c r="B546" s="43" t="s">
        <v>5819</v>
      </c>
      <c r="C546" s="43" t="s">
        <v>5820</v>
      </c>
      <c r="D546" s="44"/>
      <c r="E546" s="43"/>
      <c r="F546" s="43" t="s">
        <v>4756</v>
      </c>
      <c r="G546" s="43"/>
      <c r="H546" s="43">
        <v>500</v>
      </c>
      <c r="I546" s="43">
        <v>1000</v>
      </c>
      <c r="J546" s="43">
        <v>1000</v>
      </c>
    </row>
    <row r="547" ht="20" customHeight="1" spans="1:10">
      <c r="A547" s="45" t="s">
        <v>5821</v>
      </c>
      <c r="B547" s="45"/>
      <c r="C547" s="45"/>
      <c r="D547" s="45"/>
      <c r="E547" s="45"/>
      <c r="F547" s="45"/>
      <c r="G547" s="45"/>
      <c r="H547" s="45"/>
      <c r="I547" s="45"/>
      <c r="J547" s="45"/>
    </row>
    <row r="548" ht="14.25" spans="1:10">
      <c r="A548" s="32">
        <v>1</v>
      </c>
      <c r="B548" s="17" t="s">
        <v>4441</v>
      </c>
      <c r="C548" s="18" t="s">
        <v>4442</v>
      </c>
      <c r="D548" s="18"/>
      <c r="E548" s="11"/>
      <c r="F548" s="11" t="s">
        <v>4447</v>
      </c>
      <c r="G548" s="18" t="s">
        <v>5822</v>
      </c>
      <c r="H548" s="46">
        <v>60</v>
      </c>
      <c r="I548" s="46">
        <v>60</v>
      </c>
      <c r="J548" s="46">
        <v>60</v>
      </c>
    </row>
    <row r="549" ht="14.25" spans="1:10">
      <c r="A549" s="32">
        <v>2</v>
      </c>
      <c r="B549" s="17" t="s">
        <v>4461</v>
      </c>
      <c r="C549" s="18" t="s">
        <v>4462</v>
      </c>
      <c r="D549" s="18"/>
      <c r="E549" s="11"/>
      <c r="F549" s="11" t="s">
        <v>5823</v>
      </c>
      <c r="G549" s="18"/>
      <c r="H549" s="46">
        <v>35</v>
      </c>
      <c r="I549" s="46">
        <v>35</v>
      </c>
      <c r="J549" s="46">
        <v>35</v>
      </c>
    </row>
    <row r="550" ht="14.25" spans="1:10">
      <c r="A550" s="32">
        <v>3</v>
      </c>
      <c r="B550" s="17" t="s">
        <v>4453</v>
      </c>
      <c r="C550" s="18" t="s">
        <v>4454</v>
      </c>
      <c r="D550" s="18"/>
      <c r="E550" s="11"/>
      <c r="F550" s="11" t="s">
        <v>19</v>
      </c>
      <c r="G550" s="18"/>
      <c r="H550" s="46">
        <v>160</v>
      </c>
      <c r="I550" s="46">
        <v>160</v>
      </c>
      <c r="J550" s="46">
        <v>160</v>
      </c>
    </row>
    <row r="551" ht="111" customHeight="1" spans="1:10">
      <c r="A551" s="32">
        <v>4</v>
      </c>
      <c r="B551" s="18" t="s">
        <v>4468</v>
      </c>
      <c r="C551" s="17" t="s">
        <v>4469</v>
      </c>
      <c r="D551" s="17" t="s">
        <v>5824</v>
      </c>
      <c r="E551" s="11"/>
      <c r="F551" s="11" t="s">
        <v>19</v>
      </c>
      <c r="G551" s="17" t="s">
        <v>5825</v>
      </c>
      <c r="H551" s="11">
        <v>110</v>
      </c>
      <c r="I551" s="11">
        <v>110</v>
      </c>
      <c r="J551" s="11">
        <v>110</v>
      </c>
    </row>
    <row r="552" ht="14.25" spans="1:10">
      <c r="A552" s="32">
        <v>5</v>
      </c>
      <c r="B552" s="17" t="s">
        <v>4471</v>
      </c>
      <c r="C552" s="18" t="s">
        <v>4472</v>
      </c>
      <c r="D552" s="18"/>
      <c r="E552" s="11"/>
      <c r="F552" s="11" t="s">
        <v>19</v>
      </c>
      <c r="G552" s="18"/>
      <c r="H552" s="46">
        <v>160</v>
      </c>
      <c r="I552" s="46">
        <v>160</v>
      </c>
      <c r="J552" s="46">
        <v>160</v>
      </c>
    </row>
    <row r="553" ht="42.75" spans="1:10">
      <c r="A553" s="32">
        <v>6</v>
      </c>
      <c r="B553" s="17" t="s">
        <v>4476</v>
      </c>
      <c r="C553" s="18" t="s">
        <v>4477</v>
      </c>
      <c r="D553" s="18" t="s">
        <v>5826</v>
      </c>
      <c r="E553" s="11"/>
      <c r="F553" s="11" t="s">
        <v>19</v>
      </c>
      <c r="G553" s="18" t="s">
        <v>5827</v>
      </c>
      <c r="H553" s="46">
        <v>80</v>
      </c>
      <c r="I553" s="46">
        <v>80</v>
      </c>
      <c r="J553" s="46">
        <v>80</v>
      </c>
    </row>
    <row r="554" ht="126" customHeight="1" spans="1:10">
      <c r="A554" s="32">
        <v>7</v>
      </c>
      <c r="B554" s="17" t="s">
        <v>4480</v>
      </c>
      <c r="C554" s="18" t="s">
        <v>4481</v>
      </c>
      <c r="D554" s="18" t="s">
        <v>5828</v>
      </c>
      <c r="E554" s="11"/>
      <c r="F554" s="11" t="s">
        <v>19</v>
      </c>
      <c r="G554" s="18"/>
      <c r="H554" s="46">
        <v>120</v>
      </c>
      <c r="I554" s="46">
        <v>120</v>
      </c>
      <c r="J554" s="46">
        <v>120</v>
      </c>
    </row>
    <row r="555" ht="62" customHeight="1" spans="1:10">
      <c r="A555" s="32">
        <v>8</v>
      </c>
      <c r="B555" s="17" t="s">
        <v>5829</v>
      </c>
      <c r="C555" s="18" t="s">
        <v>5830</v>
      </c>
      <c r="D555" s="18" t="s">
        <v>5831</v>
      </c>
      <c r="E555" s="11"/>
      <c r="F555" s="11" t="s">
        <v>19</v>
      </c>
      <c r="G555" s="18"/>
      <c r="H555" s="46" t="s">
        <v>5621</v>
      </c>
      <c r="I555" s="46" t="s">
        <v>5621</v>
      </c>
      <c r="J555" s="46" t="s">
        <v>5621</v>
      </c>
    </row>
    <row r="556" ht="147" customHeight="1" spans="1:10">
      <c r="A556" s="32">
        <v>9</v>
      </c>
      <c r="B556" s="17" t="s">
        <v>5832</v>
      </c>
      <c r="C556" s="18" t="s">
        <v>5833</v>
      </c>
      <c r="D556" s="18" t="s">
        <v>5834</v>
      </c>
      <c r="E556" s="11"/>
      <c r="F556" s="11" t="s">
        <v>19</v>
      </c>
      <c r="G556" s="18"/>
      <c r="H556" s="46" t="s">
        <v>5621</v>
      </c>
      <c r="I556" s="46" t="s">
        <v>5621</v>
      </c>
      <c r="J556" s="46" t="s">
        <v>5621</v>
      </c>
    </row>
    <row r="557" ht="14.25" spans="1:10">
      <c r="A557" s="32">
        <v>10</v>
      </c>
      <c r="B557" s="17" t="s">
        <v>4493</v>
      </c>
      <c r="C557" s="18" t="s">
        <v>4494</v>
      </c>
      <c r="D557" s="18"/>
      <c r="E557" s="11"/>
      <c r="F557" s="11" t="s">
        <v>2422</v>
      </c>
      <c r="G557" s="18"/>
      <c r="H557" s="46">
        <v>5</v>
      </c>
      <c r="I557" s="46">
        <v>5</v>
      </c>
      <c r="J557" s="46">
        <v>5</v>
      </c>
    </row>
    <row r="558" ht="14.25" spans="1:10">
      <c r="A558" s="32">
        <v>11</v>
      </c>
      <c r="B558" s="17" t="s">
        <v>5835</v>
      </c>
      <c r="C558" s="18" t="s">
        <v>5836</v>
      </c>
      <c r="D558" s="18"/>
      <c r="E558" s="11"/>
      <c r="F558" s="11" t="s">
        <v>19</v>
      </c>
      <c r="G558" s="18"/>
      <c r="H558" s="46">
        <v>20</v>
      </c>
      <c r="I558" s="46">
        <v>20</v>
      </c>
      <c r="J558" s="46">
        <v>20</v>
      </c>
    </row>
    <row r="559" ht="14.25" spans="1:10">
      <c r="A559" s="32">
        <v>12</v>
      </c>
      <c r="B559" s="17" t="s">
        <v>5837</v>
      </c>
      <c r="C559" s="18" t="s">
        <v>5838</v>
      </c>
      <c r="D559" s="18"/>
      <c r="E559" s="11"/>
      <c r="F559" s="11" t="s">
        <v>19</v>
      </c>
      <c r="G559" s="18"/>
      <c r="H559" s="46">
        <v>20</v>
      </c>
      <c r="I559" s="46">
        <v>20</v>
      </c>
      <c r="J559" s="46">
        <v>20</v>
      </c>
    </row>
    <row r="560" ht="14.25" spans="1:10">
      <c r="A560" s="32">
        <v>13</v>
      </c>
      <c r="B560" s="17" t="s">
        <v>5839</v>
      </c>
      <c r="C560" s="18" t="s">
        <v>5840</v>
      </c>
      <c r="D560" s="18"/>
      <c r="E560" s="11"/>
      <c r="F560" s="11" t="s">
        <v>19</v>
      </c>
      <c r="G560" s="18" t="s">
        <v>5841</v>
      </c>
      <c r="H560" s="46">
        <v>20</v>
      </c>
      <c r="I560" s="46">
        <v>20</v>
      </c>
      <c r="J560" s="46">
        <v>20</v>
      </c>
    </row>
    <row r="561" ht="14.25" spans="1:10">
      <c r="A561" s="32">
        <v>14</v>
      </c>
      <c r="B561" s="17" t="s">
        <v>5842</v>
      </c>
      <c r="C561" s="18" t="s">
        <v>5843</v>
      </c>
      <c r="D561" s="18"/>
      <c r="E561" s="11"/>
      <c r="F561" s="11" t="s">
        <v>19</v>
      </c>
      <c r="G561" s="18"/>
      <c r="H561" s="46">
        <v>100</v>
      </c>
      <c r="I561" s="46">
        <v>100</v>
      </c>
      <c r="J561" s="46">
        <v>100</v>
      </c>
    </row>
    <row r="562" ht="14.25" spans="1:10">
      <c r="A562" s="32">
        <v>15</v>
      </c>
      <c r="B562" s="17" t="s">
        <v>5844</v>
      </c>
      <c r="C562" s="18" t="s">
        <v>5845</v>
      </c>
      <c r="D562" s="18"/>
      <c r="E562" s="11"/>
      <c r="F562" s="11" t="s">
        <v>19</v>
      </c>
      <c r="G562" s="18"/>
      <c r="H562" s="46">
        <v>800</v>
      </c>
      <c r="I562" s="46">
        <v>800</v>
      </c>
      <c r="J562" s="46">
        <v>800</v>
      </c>
    </row>
    <row r="563" ht="85.5" spans="1:10">
      <c r="A563" s="32">
        <v>16</v>
      </c>
      <c r="B563" s="17" t="s">
        <v>5846</v>
      </c>
      <c r="C563" s="18" t="s">
        <v>5847</v>
      </c>
      <c r="D563" s="18" t="s">
        <v>5848</v>
      </c>
      <c r="E563" s="11"/>
      <c r="F563" s="11" t="s">
        <v>19</v>
      </c>
      <c r="G563" s="18"/>
      <c r="H563" s="46">
        <v>100</v>
      </c>
      <c r="I563" s="46">
        <v>100</v>
      </c>
      <c r="J563" s="46">
        <v>100</v>
      </c>
    </row>
    <row r="564" ht="60" customHeight="1" spans="1:10">
      <c r="A564" s="32">
        <v>17</v>
      </c>
      <c r="B564" s="17" t="s">
        <v>4518</v>
      </c>
      <c r="C564" s="18" t="s">
        <v>4519</v>
      </c>
      <c r="D564" s="18" t="s">
        <v>5849</v>
      </c>
      <c r="E564" s="11"/>
      <c r="F564" s="11" t="s">
        <v>4756</v>
      </c>
      <c r="G564" s="18" t="s">
        <v>5850</v>
      </c>
      <c r="H564" s="46">
        <v>2000</v>
      </c>
      <c r="I564" s="46">
        <v>4500</v>
      </c>
      <c r="J564" s="46">
        <v>4500</v>
      </c>
    </row>
    <row r="565" ht="14.25" spans="1:10">
      <c r="A565" s="32">
        <v>18</v>
      </c>
      <c r="B565" s="17" t="s">
        <v>5851</v>
      </c>
      <c r="C565" s="18" t="s">
        <v>5852</v>
      </c>
      <c r="D565" s="18"/>
      <c r="E565" s="11"/>
      <c r="F565" s="11" t="s">
        <v>19</v>
      </c>
      <c r="G565" s="18"/>
      <c r="H565" s="46">
        <v>200</v>
      </c>
      <c r="I565" s="46">
        <v>200</v>
      </c>
      <c r="J565" s="46">
        <v>200</v>
      </c>
    </row>
    <row r="566" ht="14.25" spans="1:10">
      <c r="A566" s="32">
        <v>19</v>
      </c>
      <c r="B566" s="17" t="s">
        <v>5853</v>
      </c>
      <c r="C566" s="18" t="s">
        <v>5854</v>
      </c>
      <c r="D566" s="18"/>
      <c r="E566" s="11"/>
      <c r="F566" s="11" t="s">
        <v>4756</v>
      </c>
      <c r="G566" s="18"/>
      <c r="H566" s="46">
        <v>1900</v>
      </c>
      <c r="I566" s="46">
        <v>1900</v>
      </c>
      <c r="J566" s="46">
        <v>1900</v>
      </c>
    </row>
    <row r="567" ht="14.25" spans="1:10">
      <c r="A567" s="32">
        <v>20</v>
      </c>
      <c r="B567" s="17" t="s">
        <v>5855</v>
      </c>
      <c r="C567" s="18" t="s">
        <v>5856</v>
      </c>
      <c r="D567" s="18"/>
      <c r="E567" s="11"/>
      <c r="F567" s="11" t="s">
        <v>4756</v>
      </c>
      <c r="G567" s="18"/>
      <c r="H567" s="46">
        <v>3000</v>
      </c>
      <c r="I567" s="46">
        <v>3000</v>
      </c>
      <c r="J567" s="46">
        <v>3000</v>
      </c>
    </row>
    <row r="568" ht="66" customHeight="1" spans="1:10">
      <c r="A568" s="32">
        <v>21</v>
      </c>
      <c r="B568" s="17" t="s">
        <v>5857</v>
      </c>
      <c r="C568" s="18" t="s">
        <v>5858</v>
      </c>
      <c r="D568" s="18"/>
      <c r="E568" s="11"/>
      <c r="F568" s="11" t="s">
        <v>4756</v>
      </c>
      <c r="G568" s="18" t="s">
        <v>4765</v>
      </c>
      <c r="H568" s="46">
        <v>2300</v>
      </c>
      <c r="I568" s="46">
        <v>2300</v>
      </c>
      <c r="J568" s="46">
        <v>2300</v>
      </c>
    </row>
    <row r="569" ht="66" customHeight="1" spans="1:10">
      <c r="A569" s="32">
        <v>22</v>
      </c>
      <c r="B569" s="17" t="s">
        <v>5859</v>
      </c>
      <c r="C569" s="18" t="s">
        <v>5860</v>
      </c>
      <c r="D569" s="18"/>
      <c r="E569" s="11"/>
      <c r="F569" s="11" t="s">
        <v>4756</v>
      </c>
      <c r="G569" s="18" t="s">
        <v>4765</v>
      </c>
      <c r="H569" s="46">
        <v>690</v>
      </c>
      <c r="I569" s="46">
        <v>690</v>
      </c>
      <c r="J569" s="46">
        <v>690</v>
      </c>
    </row>
    <row r="570" ht="66" customHeight="1" spans="1:10">
      <c r="A570" s="32">
        <v>23</v>
      </c>
      <c r="B570" s="17" t="s">
        <v>5861</v>
      </c>
      <c r="C570" s="18" t="s">
        <v>5862</v>
      </c>
      <c r="D570" s="18"/>
      <c r="E570" s="11"/>
      <c r="F570" s="11" t="s">
        <v>4756</v>
      </c>
      <c r="G570" s="18" t="s">
        <v>4765</v>
      </c>
      <c r="H570" s="46">
        <v>2300</v>
      </c>
      <c r="I570" s="46">
        <v>2300</v>
      </c>
      <c r="J570" s="46">
        <v>2300</v>
      </c>
    </row>
    <row r="571" ht="66" customHeight="1" spans="1:10">
      <c r="A571" s="32">
        <v>24</v>
      </c>
      <c r="B571" s="17" t="s">
        <v>5863</v>
      </c>
      <c r="C571" s="18" t="s">
        <v>5864</v>
      </c>
      <c r="D571" s="18"/>
      <c r="E571" s="11"/>
      <c r="F571" s="11" t="s">
        <v>4756</v>
      </c>
      <c r="G571" s="18" t="s">
        <v>4765</v>
      </c>
      <c r="H571" s="46">
        <v>690</v>
      </c>
      <c r="I571" s="46">
        <v>690</v>
      </c>
      <c r="J571" s="46">
        <v>690</v>
      </c>
    </row>
    <row r="572" ht="14.25" spans="1:10">
      <c r="A572" s="32">
        <v>25</v>
      </c>
      <c r="B572" s="17" t="s">
        <v>5865</v>
      </c>
      <c r="C572" s="18" t="s">
        <v>5866</v>
      </c>
      <c r="D572" s="18"/>
      <c r="E572" s="11"/>
      <c r="F572" s="11" t="s">
        <v>19</v>
      </c>
      <c r="G572" s="18"/>
      <c r="H572" s="46">
        <v>200</v>
      </c>
      <c r="I572" s="46">
        <v>200</v>
      </c>
      <c r="J572" s="46">
        <v>200</v>
      </c>
    </row>
    <row r="573" ht="14.25" spans="1:10">
      <c r="A573" s="32">
        <v>26</v>
      </c>
      <c r="B573" s="17" t="s">
        <v>5867</v>
      </c>
      <c r="C573" s="18" t="s">
        <v>5868</v>
      </c>
      <c r="D573" s="18"/>
      <c r="E573" s="11"/>
      <c r="F573" s="11" t="s">
        <v>4756</v>
      </c>
      <c r="G573" s="18"/>
      <c r="H573" s="46">
        <v>3000</v>
      </c>
      <c r="I573" s="46">
        <v>3000</v>
      </c>
      <c r="J573" s="46">
        <v>3000</v>
      </c>
    </row>
    <row r="574" ht="75" customHeight="1" spans="1:10">
      <c r="A574" s="32">
        <v>27</v>
      </c>
      <c r="B574" s="17" t="s">
        <v>4547</v>
      </c>
      <c r="C574" s="18" t="s">
        <v>4548</v>
      </c>
      <c r="D574" s="18"/>
      <c r="E574" s="11"/>
      <c r="F574" s="11" t="s">
        <v>4756</v>
      </c>
      <c r="G574" s="18" t="s">
        <v>4765</v>
      </c>
      <c r="H574" s="46">
        <v>1200</v>
      </c>
      <c r="I574" s="46">
        <v>3000</v>
      </c>
      <c r="J574" s="46">
        <v>3000</v>
      </c>
    </row>
    <row r="575" ht="172" customHeight="1" spans="1:10">
      <c r="A575" s="32">
        <v>28</v>
      </c>
      <c r="B575" s="17" t="s">
        <v>4562</v>
      </c>
      <c r="C575" s="18" t="s">
        <v>4563</v>
      </c>
      <c r="D575" s="18" t="s">
        <v>5869</v>
      </c>
      <c r="E575" s="18" t="s">
        <v>5870</v>
      </c>
      <c r="F575" s="11" t="s">
        <v>4756</v>
      </c>
      <c r="G575" s="18"/>
      <c r="H575" s="46" t="s">
        <v>4824</v>
      </c>
      <c r="I575" s="46" t="s">
        <v>4824</v>
      </c>
      <c r="J575" s="46" t="s">
        <v>4824</v>
      </c>
    </row>
    <row r="576" ht="81" customHeight="1" spans="1:10">
      <c r="A576" s="32">
        <v>29</v>
      </c>
      <c r="B576" s="17" t="s">
        <v>4570</v>
      </c>
      <c r="C576" s="18" t="s">
        <v>4571</v>
      </c>
      <c r="D576" s="18" t="s">
        <v>5871</v>
      </c>
      <c r="E576" s="11" t="s">
        <v>5872</v>
      </c>
      <c r="F576" s="11" t="s">
        <v>19</v>
      </c>
      <c r="G576" s="18" t="s">
        <v>4901</v>
      </c>
      <c r="H576" s="46">
        <v>1300</v>
      </c>
      <c r="I576" s="46">
        <v>2500</v>
      </c>
      <c r="J576" s="46">
        <v>2500</v>
      </c>
    </row>
    <row r="577" ht="14.25" spans="1:10">
      <c r="A577" s="32">
        <v>30</v>
      </c>
      <c r="B577" s="17" t="s">
        <v>5873</v>
      </c>
      <c r="C577" s="18" t="s">
        <v>5874</v>
      </c>
      <c r="D577" s="18"/>
      <c r="E577" s="11"/>
      <c r="F577" s="11" t="s">
        <v>19</v>
      </c>
      <c r="G577" s="18"/>
      <c r="H577" s="46">
        <v>80</v>
      </c>
      <c r="I577" s="46">
        <v>80</v>
      </c>
      <c r="J577" s="46">
        <v>80</v>
      </c>
    </row>
    <row r="578" ht="14.25" spans="1:10">
      <c r="A578" s="32">
        <v>31</v>
      </c>
      <c r="B578" s="17" t="s">
        <v>5875</v>
      </c>
      <c r="C578" s="18" t="s">
        <v>5876</v>
      </c>
      <c r="D578" s="18"/>
      <c r="E578" s="11"/>
      <c r="F578" s="11" t="s">
        <v>19</v>
      </c>
      <c r="G578" s="18"/>
      <c r="H578" s="46">
        <v>8</v>
      </c>
      <c r="I578" s="46">
        <v>8</v>
      </c>
      <c r="J578" s="46">
        <v>8</v>
      </c>
    </row>
    <row r="579" ht="14.25" spans="1:10">
      <c r="A579" s="32">
        <v>32</v>
      </c>
      <c r="B579" s="17" t="s">
        <v>5877</v>
      </c>
      <c r="C579" s="18" t="s">
        <v>5878</v>
      </c>
      <c r="D579" s="18"/>
      <c r="E579" s="11"/>
      <c r="F579" s="11" t="s">
        <v>2422</v>
      </c>
      <c r="G579" s="18"/>
      <c r="H579" s="46">
        <v>25</v>
      </c>
      <c r="I579" s="46">
        <v>25</v>
      </c>
      <c r="J579" s="46">
        <v>25</v>
      </c>
    </row>
    <row r="580" ht="14.25" spans="1:10">
      <c r="A580" s="32">
        <v>33</v>
      </c>
      <c r="B580" s="17" t="s">
        <v>5879</v>
      </c>
      <c r="C580" s="17" t="s">
        <v>5880</v>
      </c>
      <c r="D580" s="17"/>
      <c r="E580" s="17"/>
      <c r="F580" s="11" t="s">
        <v>2422</v>
      </c>
      <c r="G580" s="17"/>
      <c r="H580" s="11">
        <v>120</v>
      </c>
      <c r="I580" s="11">
        <v>120</v>
      </c>
      <c r="J580" s="11">
        <v>120</v>
      </c>
    </row>
    <row r="581" ht="145" customHeight="1" spans="1:10">
      <c r="A581" s="32">
        <v>34</v>
      </c>
      <c r="B581" s="17" t="s">
        <v>4579</v>
      </c>
      <c r="C581" s="18" t="s">
        <v>4580</v>
      </c>
      <c r="D581" s="18"/>
      <c r="E581" s="11"/>
      <c r="F581" s="11" t="s">
        <v>4756</v>
      </c>
      <c r="G581" s="18" t="s">
        <v>4793</v>
      </c>
      <c r="H581" s="46">
        <v>500</v>
      </c>
      <c r="I581" s="46">
        <v>1000</v>
      </c>
      <c r="J581" s="46">
        <v>1000</v>
      </c>
    </row>
    <row r="582" ht="14.25" spans="1:10">
      <c r="A582" s="32">
        <v>35</v>
      </c>
      <c r="B582" s="17" t="s">
        <v>5881</v>
      </c>
      <c r="C582" s="18" t="s">
        <v>5882</v>
      </c>
      <c r="D582" s="18"/>
      <c r="E582" s="11"/>
      <c r="F582" s="11" t="s">
        <v>19</v>
      </c>
      <c r="G582" s="18"/>
      <c r="H582" s="46">
        <v>35</v>
      </c>
      <c r="I582" s="46">
        <v>150</v>
      </c>
      <c r="J582" s="46">
        <v>150</v>
      </c>
    </row>
    <row r="583" ht="28.5" spans="1:10">
      <c r="A583" s="32">
        <v>36</v>
      </c>
      <c r="B583" s="17" t="s">
        <v>5883</v>
      </c>
      <c r="C583" s="18" t="s">
        <v>5884</v>
      </c>
      <c r="D583" s="18"/>
      <c r="E583" s="11"/>
      <c r="F583" s="11" t="s">
        <v>4756</v>
      </c>
      <c r="G583" s="18" t="s">
        <v>4765</v>
      </c>
      <c r="H583" s="46">
        <v>1200</v>
      </c>
      <c r="I583" s="46">
        <v>3000</v>
      </c>
      <c r="J583" s="46">
        <v>3000</v>
      </c>
    </row>
    <row r="584" ht="14.25" spans="1:10">
      <c r="A584" s="32">
        <v>37</v>
      </c>
      <c r="B584" s="17" t="s">
        <v>5885</v>
      </c>
      <c r="C584" s="18" t="s">
        <v>5886</v>
      </c>
      <c r="D584" s="18"/>
      <c r="E584" s="11"/>
      <c r="F584" s="11" t="s">
        <v>19</v>
      </c>
      <c r="G584" s="18"/>
      <c r="H584" s="46">
        <v>20</v>
      </c>
      <c r="I584" s="46">
        <v>20</v>
      </c>
      <c r="J584" s="46">
        <v>20</v>
      </c>
    </row>
    <row r="585" ht="28.5" spans="1:10">
      <c r="A585" s="32">
        <v>38</v>
      </c>
      <c r="B585" s="17" t="s">
        <v>5887</v>
      </c>
      <c r="C585" s="18" t="s">
        <v>5888</v>
      </c>
      <c r="D585" s="18"/>
      <c r="E585" s="11"/>
      <c r="F585" s="11" t="s">
        <v>19</v>
      </c>
      <c r="G585" s="18"/>
      <c r="H585" s="46">
        <v>23</v>
      </c>
      <c r="I585" s="46">
        <v>23</v>
      </c>
      <c r="J585" s="46">
        <v>23</v>
      </c>
    </row>
    <row r="586" ht="28.5" spans="1:10">
      <c r="A586" s="32">
        <v>39</v>
      </c>
      <c r="B586" s="17" t="s">
        <v>5889</v>
      </c>
      <c r="C586" s="18" t="s">
        <v>5890</v>
      </c>
      <c r="D586" s="18"/>
      <c r="E586" s="11"/>
      <c r="F586" s="11" t="s">
        <v>4756</v>
      </c>
      <c r="G586" s="18" t="s">
        <v>4765</v>
      </c>
      <c r="H586" s="46">
        <v>300</v>
      </c>
      <c r="I586" s="46">
        <v>800</v>
      </c>
      <c r="J586" s="46">
        <v>800</v>
      </c>
    </row>
    <row r="587" ht="152" customHeight="1" spans="1:10">
      <c r="A587" s="32">
        <v>40</v>
      </c>
      <c r="B587" s="17" t="s">
        <v>5891</v>
      </c>
      <c r="C587" s="18" t="s">
        <v>5892</v>
      </c>
      <c r="D587" s="18"/>
      <c r="E587" s="11"/>
      <c r="F587" s="11" t="s">
        <v>4756</v>
      </c>
      <c r="G587" s="18" t="s">
        <v>4793</v>
      </c>
      <c r="H587" s="46">
        <v>300</v>
      </c>
      <c r="I587" s="46">
        <v>800</v>
      </c>
      <c r="J587" s="46">
        <v>800</v>
      </c>
    </row>
    <row r="588" ht="152" customHeight="1" spans="1:10">
      <c r="A588" s="32">
        <v>41</v>
      </c>
      <c r="B588" s="17" t="s">
        <v>5893</v>
      </c>
      <c r="C588" s="18" t="s">
        <v>5894</v>
      </c>
      <c r="D588" s="18"/>
      <c r="E588" s="11"/>
      <c r="F588" s="11" t="s">
        <v>4756</v>
      </c>
      <c r="G588" s="18" t="s">
        <v>4793</v>
      </c>
      <c r="H588" s="46">
        <v>150</v>
      </c>
      <c r="I588" s="46">
        <v>400</v>
      </c>
      <c r="J588" s="46">
        <v>400</v>
      </c>
    </row>
    <row r="589" ht="28.5" spans="1:10">
      <c r="A589" s="32">
        <v>42</v>
      </c>
      <c r="B589" s="17" t="s">
        <v>5895</v>
      </c>
      <c r="C589" s="18" t="s">
        <v>5896</v>
      </c>
      <c r="D589" s="18"/>
      <c r="E589" s="11"/>
      <c r="F589" s="11" t="s">
        <v>4756</v>
      </c>
      <c r="G589" s="18" t="s">
        <v>4765</v>
      </c>
      <c r="H589" s="46">
        <v>100</v>
      </c>
      <c r="I589" s="46">
        <v>200</v>
      </c>
      <c r="J589" s="46">
        <v>200</v>
      </c>
    </row>
    <row r="590" ht="14.25" spans="1:10">
      <c r="A590" s="32">
        <v>43</v>
      </c>
      <c r="B590" s="17" t="s">
        <v>5897</v>
      </c>
      <c r="C590" s="18" t="s">
        <v>5898</v>
      </c>
      <c r="D590" s="18"/>
      <c r="E590" s="11"/>
      <c r="F590" s="11" t="s">
        <v>4756</v>
      </c>
      <c r="G590" s="18"/>
      <c r="H590" s="46">
        <v>100</v>
      </c>
      <c r="I590" s="46">
        <v>200</v>
      </c>
      <c r="J590" s="46">
        <v>200</v>
      </c>
    </row>
    <row r="591" ht="14.25" spans="1:10">
      <c r="A591" s="32">
        <v>44</v>
      </c>
      <c r="B591" s="17" t="s">
        <v>5899</v>
      </c>
      <c r="C591" s="18" t="s">
        <v>5900</v>
      </c>
      <c r="D591" s="18"/>
      <c r="E591" s="11"/>
      <c r="F591" s="11" t="s">
        <v>4756</v>
      </c>
      <c r="G591" s="18"/>
      <c r="H591" s="46">
        <v>35</v>
      </c>
      <c r="I591" s="46">
        <v>35</v>
      </c>
      <c r="J591" s="46">
        <v>35</v>
      </c>
    </row>
    <row r="592" ht="14.25" spans="1:10">
      <c r="A592" s="32">
        <v>45</v>
      </c>
      <c r="B592" s="17" t="s">
        <v>5901</v>
      </c>
      <c r="C592" s="18" t="s">
        <v>5902</v>
      </c>
      <c r="D592" s="18"/>
      <c r="E592" s="11"/>
      <c r="F592" s="11" t="s">
        <v>19</v>
      </c>
      <c r="G592" s="18"/>
      <c r="H592" s="46">
        <v>20</v>
      </c>
      <c r="I592" s="46">
        <v>20</v>
      </c>
      <c r="J592" s="46">
        <v>20</v>
      </c>
    </row>
    <row r="593" ht="14.25" spans="1:10">
      <c r="A593" s="32">
        <v>46</v>
      </c>
      <c r="B593" s="17" t="s">
        <v>5903</v>
      </c>
      <c r="C593" s="18" t="s">
        <v>5904</v>
      </c>
      <c r="D593" s="18"/>
      <c r="E593" s="11"/>
      <c r="F593" s="11" t="s">
        <v>19</v>
      </c>
      <c r="G593" s="18"/>
      <c r="H593" s="46">
        <v>10</v>
      </c>
      <c r="I593" s="46">
        <v>10</v>
      </c>
      <c r="J593" s="46">
        <v>10</v>
      </c>
    </row>
    <row r="594" ht="28.5" spans="1:10">
      <c r="A594" s="32">
        <v>47</v>
      </c>
      <c r="B594" s="17" t="s">
        <v>5905</v>
      </c>
      <c r="C594" s="18" t="s">
        <v>5906</v>
      </c>
      <c r="D594" s="18"/>
      <c r="E594" s="11"/>
      <c r="F594" s="11" t="s">
        <v>19</v>
      </c>
      <c r="G594" s="18"/>
      <c r="H594" s="46">
        <v>11.5</v>
      </c>
      <c r="I594" s="46">
        <v>11.5</v>
      </c>
      <c r="J594" s="46">
        <v>11.5</v>
      </c>
    </row>
    <row r="595" ht="14.25" spans="1:10">
      <c r="A595" s="32">
        <v>48</v>
      </c>
      <c r="B595" s="17" t="s">
        <v>5907</v>
      </c>
      <c r="C595" s="18" t="s">
        <v>5908</v>
      </c>
      <c r="D595" s="18"/>
      <c r="E595" s="11"/>
      <c r="F595" s="11" t="s">
        <v>19</v>
      </c>
      <c r="G595" s="18"/>
      <c r="H595" s="46">
        <v>10</v>
      </c>
      <c r="I595" s="46">
        <v>10</v>
      </c>
      <c r="J595" s="46">
        <v>10</v>
      </c>
    </row>
    <row r="596" ht="28.5" spans="1:10">
      <c r="A596" s="32">
        <v>49</v>
      </c>
      <c r="B596" s="17" t="s">
        <v>5909</v>
      </c>
      <c r="C596" s="18" t="s">
        <v>5910</v>
      </c>
      <c r="D596" s="18"/>
      <c r="E596" s="11"/>
      <c r="F596" s="11" t="s">
        <v>19</v>
      </c>
      <c r="G596" s="18"/>
      <c r="H596" s="46">
        <v>11.5</v>
      </c>
      <c r="I596" s="46">
        <v>11.5</v>
      </c>
      <c r="J596" s="46">
        <v>11.5</v>
      </c>
    </row>
    <row r="597" ht="28.5" spans="1:10">
      <c r="A597" s="32">
        <v>50</v>
      </c>
      <c r="B597" s="17" t="s">
        <v>5911</v>
      </c>
      <c r="C597" s="18" t="s">
        <v>5912</v>
      </c>
      <c r="D597" s="18"/>
      <c r="E597" s="11"/>
      <c r="F597" s="11" t="s">
        <v>4756</v>
      </c>
      <c r="G597" s="18" t="s">
        <v>4765</v>
      </c>
      <c r="H597" s="46">
        <v>1200</v>
      </c>
      <c r="I597" s="46">
        <v>3000</v>
      </c>
      <c r="J597" s="46">
        <v>3000</v>
      </c>
    </row>
    <row r="598" ht="144" customHeight="1" spans="1:10">
      <c r="A598" s="32">
        <v>51</v>
      </c>
      <c r="B598" s="17" t="s">
        <v>5913</v>
      </c>
      <c r="C598" s="18" t="s">
        <v>5914</v>
      </c>
      <c r="D598" s="18"/>
      <c r="E598" s="11"/>
      <c r="F598" s="11" t="s">
        <v>4756</v>
      </c>
      <c r="G598" s="18" t="s">
        <v>4793</v>
      </c>
      <c r="H598" s="46">
        <v>1200</v>
      </c>
      <c r="I598" s="46">
        <v>3000</v>
      </c>
      <c r="J598" s="46">
        <v>3000</v>
      </c>
    </row>
    <row r="599" ht="14.25" spans="1:10">
      <c r="A599" s="32">
        <v>52</v>
      </c>
      <c r="B599" s="17" t="s">
        <v>5915</v>
      </c>
      <c r="C599" s="18" t="s">
        <v>5916</v>
      </c>
      <c r="D599" s="18"/>
      <c r="E599" s="11"/>
      <c r="F599" s="11" t="s">
        <v>4756</v>
      </c>
      <c r="G599" s="18"/>
      <c r="H599" s="46">
        <v>500</v>
      </c>
      <c r="I599" s="46">
        <v>1000</v>
      </c>
      <c r="J599" s="46">
        <v>1000</v>
      </c>
    </row>
    <row r="600" ht="14.25" spans="1:10">
      <c r="A600" s="32">
        <v>53</v>
      </c>
      <c r="B600" s="17" t="s">
        <v>5917</v>
      </c>
      <c r="C600" s="18" t="s">
        <v>5918</v>
      </c>
      <c r="D600" s="18"/>
      <c r="E600" s="11"/>
      <c r="F600" s="11" t="s">
        <v>4756</v>
      </c>
      <c r="G600" s="18"/>
      <c r="H600" s="46">
        <v>500</v>
      </c>
      <c r="I600" s="46">
        <v>1000</v>
      </c>
      <c r="J600" s="46">
        <v>1000</v>
      </c>
    </row>
    <row r="601" ht="50" customHeight="1" spans="1:10">
      <c r="A601" s="32">
        <v>54</v>
      </c>
      <c r="B601" s="17" t="s">
        <v>5919</v>
      </c>
      <c r="C601" s="18" t="s">
        <v>5920</v>
      </c>
      <c r="D601" s="18"/>
      <c r="E601" s="11"/>
      <c r="F601" s="11" t="s">
        <v>2422</v>
      </c>
      <c r="G601" s="18" t="s">
        <v>5921</v>
      </c>
      <c r="H601" s="46">
        <v>100</v>
      </c>
      <c r="I601" s="46">
        <v>100</v>
      </c>
      <c r="J601" s="46">
        <v>100</v>
      </c>
    </row>
    <row r="602" ht="28.5" spans="1:10">
      <c r="A602" s="32">
        <v>55</v>
      </c>
      <c r="B602" s="17" t="s">
        <v>5922</v>
      </c>
      <c r="C602" s="18" t="s">
        <v>5923</v>
      </c>
      <c r="D602" s="18"/>
      <c r="E602" s="11"/>
      <c r="F602" s="11" t="s">
        <v>4756</v>
      </c>
      <c r="G602" s="18" t="s">
        <v>4765</v>
      </c>
      <c r="H602" s="46">
        <v>2000</v>
      </c>
      <c r="I602" s="46">
        <v>4500</v>
      </c>
      <c r="J602" s="46">
        <v>4500</v>
      </c>
    </row>
    <row r="603" ht="28.5" spans="1:10">
      <c r="A603" s="32">
        <v>56</v>
      </c>
      <c r="B603" s="17" t="s">
        <v>5924</v>
      </c>
      <c r="C603" s="18" t="s">
        <v>5925</v>
      </c>
      <c r="D603" s="18"/>
      <c r="E603" s="11"/>
      <c r="F603" s="11" t="s">
        <v>4756</v>
      </c>
      <c r="G603" s="18" t="s">
        <v>4765</v>
      </c>
      <c r="H603" s="46">
        <v>1200</v>
      </c>
      <c r="I603" s="46">
        <v>3000</v>
      </c>
      <c r="J603" s="46">
        <v>3000</v>
      </c>
    </row>
    <row r="604" ht="28.5" spans="1:10">
      <c r="A604" s="32">
        <v>57</v>
      </c>
      <c r="B604" s="17" t="s">
        <v>5926</v>
      </c>
      <c r="C604" s="18" t="s">
        <v>5927</v>
      </c>
      <c r="D604" s="18"/>
      <c r="E604" s="11"/>
      <c r="F604" s="11" t="s">
        <v>4756</v>
      </c>
      <c r="G604" s="18" t="s">
        <v>4765</v>
      </c>
      <c r="H604" s="46">
        <v>1200</v>
      </c>
      <c r="I604" s="46">
        <v>3000</v>
      </c>
      <c r="J604" s="46">
        <v>3000</v>
      </c>
    </row>
    <row r="605" ht="28.5" spans="1:10">
      <c r="A605" s="32">
        <v>58</v>
      </c>
      <c r="B605" s="17" t="s">
        <v>5928</v>
      </c>
      <c r="C605" s="18" t="s">
        <v>5929</v>
      </c>
      <c r="D605" s="18"/>
      <c r="E605" s="11"/>
      <c r="F605" s="11" t="s">
        <v>4756</v>
      </c>
      <c r="G605" s="18" t="s">
        <v>4765</v>
      </c>
      <c r="H605" s="46">
        <v>1200</v>
      </c>
      <c r="I605" s="46">
        <v>3000</v>
      </c>
      <c r="J605" s="46">
        <v>3000</v>
      </c>
    </row>
    <row r="606" ht="14.25" spans="1:10">
      <c r="A606" s="32">
        <v>59</v>
      </c>
      <c r="B606" s="17" t="s">
        <v>5930</v>
      </c>
      <c r="C606" s="18" t="s">
        <v>5931</v>
      </c>
      <c r="D606" s="18"/>
      <c r="E606" s="11"/>
      <c r="F606" s="11" t="s">
        <v>4756</v>
      </c>
      <c r="G606" s="18"/>
      <c r="H606" s="46">
        <v>1200</v>
      </c>
      <c r="I606" s="46">
        <v>3000</v>
      </c>
      <c r="J606" s="46">
        <v>3000</v>
      </c>
    </row>
    <row r="607" ht="28.5" spans="1:10">
      <c r="A607" s="32">
        <v>60</v>
      </c>
      <c r="B607" s="17" t="s">
        <v>5932</v>
      </c>
      <c r="C607" s="18" t="s">
        <v>5933</v>
      </c>
      <c r="D607" s="18"/>
      <c r="E607" s="11"/>
      <c r="F607" s="11" t="s">
        <v>4756</v>
      </c>
      <c r="G607" s="18" t="s">
        <v>4765</v>
      </c>
      <c r="H607" s="46">
        <v>1200</v>
      </c>
      <c r="I607" s="46">
        <v>3000</v>
      </c>
      <c r="J607" s="46">
        <v>3000</v>
      </c>
    </row>
    <row r="608" ht="28.5" spans="1:10">
      <c r="A608" s="32">
        <v>61</v>
      </c>
      <c r="B608" s="17" t="s">
        <v>5934</v>
      </c>
      <c r="C608" s="18" t="s">
        <v>5935</v>
      </c>
      <c r="D608" s="18"/>
      <c r="E608" s="11"/>
      <c r="F608" s="11" t="s">
        <v>4756</v>
      </c>
      <c r="G608" s="18" t="s">
        <v>4765</v>
      </c>
      <c r="H608" s="46">
        <v>1200</v>
      </c>
      <c r="I608" s="46">
        <v>3000</v>
      </c>
      <c r="J608" s="46">
        <v>3000</v>
      </c>
    </row>
    <row r="609" ht="28.5" spans="1:10">
      <c r="A609" s="32">
        <v>62</v>
      </c>
      <c r="B609" s="17" t="s">
        <v>5936</v>
      </c>
      <c r="C609" s="18" t="s">
        <v>5937</v>
      </c>
      <c r="D609" s="18"/>
      <c r="E609" s="11"/>
      <c r="F609" s="11" t="s">
        <v>4756</v>
      </c>
      <c r="G609" s="18" t="s">
        <v>4765</v>
      </c>
      <c r="H609" s="46">
        <v>1200</v>
      </c>
      <c r="I609" s="46">
        <v>3000</v>
      </c>
      <c r="J609" s="46">
        <v>3000</v>
      </c>
    </row>
    <row r="610" ht="14.25" spans="1:10">
      <c r="A610" s="32">
        <v>63</v>
      </c>
      <c r="B610" s="17" t="s">
        <v>5938</v>
      </c>
      <c r="C610" s="18" t="s">
        <v>5939</v>
      </c>
      <c r="D610" s="18"/>
      <c r="E610" s="11"/>
      <c r="F610" s="11" t="s">
        <v>4756</v>
      </c>
      <c r="G610" s="18"/>
      <c r="H610" s="46">
        <v>1200</v>
      </c>
      <c r="I610" s="46">
        <v>3000</v>
      </c>
      <c r="J610" s="46">
        <v>3000</v>
      </c>
    </row>
    <row r="611" ht="28" customHeight="1" spans="1:10">
      <c r="A611" s="32">
        <v>64</v>
      </c>
      <c r="B611" s="17" t="s">
        <v>5940</v>
      </c>
      <c r="C611" s="18" t="s">
        <v>5941</v>
      </c>
      <c r="D611" s="18"/>
      <c r="E611" s="11"/>
      <c r="F611" s="11" t="s">
        <v>4756</v>
      </c>
      <c r="G611" s="18"/>
      <c r="H611" s="46">
        <v>1200</v>
      </c>
      <c r="I611" s="46">
        <v>3000</v>
      </c>
      <c r="J611" s="46">
        <v>3000</v>
      </c>
    </row>
    <row r="612" ht="124" customHeight="1" spans="1:10">
      <c r="A612" s="32">
        <v>65</v>
      </c>
      <c r="B612" s="17" t="s">
        <v>5942</v>
      </c>
      <c r="C612" s="18" t="s">
        <v>5943</v>
      </c>
      <c r="D612" s="18" t="s">
        <v>5944</v>
      </c>
      <c r="E612" s="11"/>
      <c r="F612" s="11" t="s">
        <v>4756</v>
      </c>
      <c r="G612" s="18" t="s">
        <v>5945</v>
      </c>
      <c r="H612" s="46">
        <v>1040</v>
      </c>
      <c r="I612" s="46">
        <v>1950</v>
      </c>
      <c r="J612" s="46">
        <v>1950</v>
      </c>
    </row>
    <row r="613" ht="14.25" spans="1:10">
      <c r="A613" s="32">
        <v>66</v>
      </c>
      <c r="B613" s="17" t="s">
        <v>5946</v>
      </c>
      <c r="C613" s="18" t="s">
        <v>5947</v>
      </c>
      <c r="D613" s="18"/>
      <c r="E613" s="11"/>
      <c r="F613" s="11" t="s">
        <v>4756</v>
      </c>
      <c r="G613" s="18"/>
      <c r="H613" s="46">
        <v>500</v>
      </c>
      <c r="I613" s="46">
        <v>1000</v>
      </c>
      <c r="J613" s="46">
        <v>1000</v>
      </c>
    </row>
    <row r="614" ht="28.5" spans="1:10">
      <c r="A614" s="32">
        <v>67</v>
      </c>
      <c r="B614" s="17" t="s">
        <v>5948</v>
      </c>
      <c r="C614" s="18" t="s">
        <v>5949</v>
      </c>
      <c r="D614" s="18"/>
      <c r="E614" s="11"/>
      <c r="F614" s="11" t="s">
        <v>4756</v>
      </c>
      <c r="G614" s="18" t="s">
        <v>4765</v>
      </c>
      <c r="H614" s="46">
        <v>300</v>
      </c>
      <c r="I614" s="46">
        <v>800</v>
      </c>
      <c r="J614" s="46">
        <v>800</v>
      </c>
    </row>
    <row r="615" ht="28.5" spans="1:10">
      <c r="A615" s="32">
        <v>68</v>
      </c>
      <c r="B615" s="17" t="s">
        <v>5950</v>
      </c>
      <c r="C615" s="18" t="s">
        <v>5951</v>
      </c>
      <c r="D615" s="18"/>
      <c r="E615" s="11"/>
      <c r="F615" s="11" t="s">
        <v>4756</v>
      </c>
      <c r="G615" s="18" t="s">
        <v>4765</v>
      </c>
      <c r="H615" s="46">
        <v>2000</v>
      </c>
      <c r="I615" s="46">
        <v>4500</v>
      </c>
      <c r="J615" s="46">
        <v>4500</v>
      </c>
    </row>
    <row r="616" ht="42.75" spans="1:10">
      <c r="A616" s="32">
        <v>69</v>
      </c>
      <c r="B616" s="17" t="s">
        <v>5952</v>
      </c>
      <c r="C616" s="18" t="s">
        <v>5953</v>
      </c>
      <c r="D616" s="18"/>
      <c r="E616" s="11"/>
      <c r="F616" s="11" t="s">
        <v>4756</v>
      </c>
      <c r="G616" s="18" t="s">
        <v>4765</v>
      </c>
      <c r="H616" s="46">
        <v>2000</v>
      </c>
      <c r="I616" s="46">
        <v>4500</v>
      </c>
      <c r="J616" s="46">
        <v>4500</v>
      </c>
    </row>
    <row r="617" ht="28.5" spans="1:10">
      <c r="A617" s="32">
        <v>70</v>
      </c>
      <c r="B617" s="17" t="s">
        <v>5954</v>
      </c>
      <c r="C617" s="18" t="s">
        <v>5955</v>
      </c>
      <c r="D617" s="18"/>
      <c r="E617" s="11"/>
      <c r="F617" s="11" t="s">
        <v>4756</v>
      </c>
      <c r="G617" s="18"/>
      <c r="H617" s="46">
        <v>2000</v>
      </c>
      <c r="I617" s="46">
        <v>4500</v>
      </c>
      <c r="J617" s="46">
        <v>4500</v>
      </c>
    </row>
    <row r="618" ht="28.5" spans="1:10">
      <c r="A618" s="32">
        <v>71</v>
      </c>
      <c r="B618" s="17" t="s">
        <v>5956</v>
      </c>
      <c r="C618" s="18" t="s">
        <v>5957</v>
      </c>
      <c r="D618" s="18"/>
      <c r="E618" s="11"/>
      <c r="F618" s="11" t="s">
        <v>4756</v>
      </c>
      <c r="G618" s="18" t="s">
        <v>4765</v>
      </c>
      <c r="H618" s="46">
        <v>2000</v>
      </c>
      <c r="I618" s="46">
        <v>4500</v>
      </c>
      <c r="J618" s="46">
        <v>4500</v>
      </c>
    </row>
    <row r="619" ht="28.5" spans="1:10">
      <c r="A619" s="32">
        <v>72</v>
      </c>
      <c r="B619" s="17" t="s">
        <v>5958</v>
      </c>
      <c r="C619" s="18" t="s">
        <v>5959</v>
      </c>
      <c r="D619" s="18"/>
      <c r="E619" s="11"/>
      <c r="F619" s="11" t="s">
        <v>4756</v>
      </c>
      <c r="G619" s="18" t="s">
        <v>4765</v>
      </c>
      <c r="H619" s="46">
        <v>2000</v>
      </c>
      <c r="I619" s="46">
        <v>4500</v>
      </c>
      <c r="J619" s="46">
        <v>4500</v>
      </c>
    </row>
    <row r="620" ht="14.25" spans="1:10">
      <c r="A620" s="32">
        <v>73</v>
      </c>
      <c r="B620" s="17" t="s">
        <v>5960</v>
      </c>
      <c r="C620" s="18" t="s">
        <v>5961</v>
      </c>
      <c r="D620" s="18"/>
      <c r="E620" s="11"/>
      <c r="F620" s="11" t="s">
        <v>4756</v>
      </c>
      <c r="G620" s="18"/>
      <c r="H620" s="46">
        <v>2000</v>
      </c>
      <c r="I620" s="46">
        <v>4500</v>
      </c>
      <c r="J620" s="46">
        <v>4500</v>
      </c>
    </row>
    <row r="621" ht="187" customHeight="1" spans="1:10">
      <c r="A621" s="32">
        <v>74</v>
      </c>
      <c r="B621" s="17" t="s">
        <v>5962</v>
      </c>
      <c r="C621" s="18" t="s">
        <v>5963</v>
      </c>
      <c r="D621" s="18" t="s">
        <v>5964</v>
      </c>
      <c r="E621" s="11"/>
      <c r="F621" s="11" t="s">
        <v>4756</v>
      </c>
      <c r="G621" s="18" t="s">
        <v>5965</v>
      </c>
      <c r="H621" s="46">
        <v>1560</v>
      </c>
      <c r="I621" s="46">
        <v>3900</v>
      </c>
      <c r="J621" s="46">
        <v>3900</v>
      </c>
    </row>
    <row r="622" ht="14.25" spans="1:10">
      <c r="A622" s="32">
        <v>75</v>
      </c>
      <c r="B622" s="17" t="s">
        <v>5966</v>
      </c>
      <c r="C622" s="18" t="s">
        <v>5967</v>
      </c>
      <c r="D622" s="18"/>
      <c r="E622" s="11"/>
      <c r="F622" s="11" t="s">
        <v>4756</v>
      </c>
      <c r="G622" s="18"/>
      <c r="H622" s="46">
        <v>1200</v>
      </c>
      <c r="I622" s="46">
        <v>3000</v>
      </c>
      <c r="J622" s="46">
        <v>3000</v>
      </c>
    </row>
    <row r="623" ht="14.25" spans="1:10">
      <c r="A623" s="32">
        <v>76</v>
      </c>
      <c r="B623" s="17" t="s">
        <v>5968</v>
      </c>
      <c r="C623" s="18" t="s">
        <v>5969</v>
      </c>
      <c r="D623" s="18"/>
      <c r="E623" s="11"/>
      <c r="F623" s="11" t="s">
        <v>4756</v>
      </c>
      <c r="G623" s="18"/>
      <c r="H623" s="46">
        <v>1200</v>
      </c>
      <c r="I623" s="46">
        <v>3000</v>
      </c>
      <c r="J623" s="46">
        <v>3000</v>
      </c>
    </row>
    <row r="624" ht="14.25" spans="1:10">
      <c r="A624" s="32">
        <v>77</v>
      </c>
      <c r="B624" s="17" t="s">
        <v>5970</v>
      </c>
      <c r="C624" s="18" t="s">
        <v>5971</v>
      </c>
      <c r="D624" s="18"/>
      <c r="E624" s="11"/>
      <c r="F624" s="11" t="s">
        <v>4756</v>
      </c>
      <c r="G624" s="18"/>
      <c r="H624" s="46">
        <v>1200</v>
      </c>
      <c r="I624" s="46">
        <v>3000</v>
      </c>
      <c r="J624" s="46">
        <v>3000</v>
      </c>
    </row>
    <row r="625" ht="14.25" spans="1:10">
      <c r="A625" s="32">
        <v>78</v>
      </c>
      <c r="B625" s="17" t="s">
        <v>5972</v>
      </c>
      <c r="C625" s="18" t="s">
        <v>5973</v>
      </c>
      <c r="D625" s="18"/>
      <c r="E625" s="11"/>
      <c r="F625" s="11" t="s">
        <v>4756</v>
      </c>
      <c r="G625" s="18"/>
      <c r="H625" s="46">
        <v>1200</v>
      </c>
      <c r="I625" s="46">
        <v>3000</v>
      </c>
      <c r="J625" s="46">
        <v>3000</v>
      </c>
    </row>
    <row r="626" ht="28.5" spans="1:10">
      <c r="A626" s="32">
        <v>79</v>
      </c>
      <c r="B626" s="17" t="s">
        <v>5974</v>
      </c>
      <c r="C626" s="18" t="s">
        <v>5975</v>
      </c>
      <c r="D626" s="18"/>
      <c r="E626" s="11"/>
      <c r="F626" s="11" t="s">
        <v>4756</v>
      </c>
      <c r="G626" s="18" t="s">
        <v>4765</v>
      </c>
      <c r="H626" s="46">
        <v>1200</v>
      </c>
      <c r="I626" s="46">
        <v>3000</v>
      </c>
      <c r="J626" s="46">
        <v>3000</v>
      </c>
    </row>
    <row r="627" ht="78" customHeight="1" spans="1:10">
      <c r="A627" s="32">
        <v>80</v>
      </c>
      <c r="B627" s="17" t="s">
        <v>5976</v>
      </c>
      <c r="C627" s="18" t="s">
        <v>5977</v>
      </c>
      <c r="D627" s="18" t="s">
        <v>5978</v>
      </c>
      <c r="E627" s="11"/>
      <c r="F627" s="11" t="s">
        <v>4756</v>
      </c>
      <c r="G627" s="18" t="s">
        <v>4765</v>
      </c>
      <c r="H627" s="46">
        <v>2600</v>
      </c>
      <c r="I627" s="46">
        <v>5850</v>
      </c>
      <c r="J627" s="46">
        <v>5850</v>
      </c>
    </row>
    <row r="628" ht="14.25" spans="1:10">
      <c r="A628" s="32">
        <v>81</v>
      </c>
      <c r="B628" s="17" t="s">
        <v>5979</v>
      </c>
      <c r="C628" s="18" t="s">
        <v>5980</v>
      </c>
      <c r="D628" s="18"/>
      <c r="E628" s="11"/>
      <c r="F628" s="11" t="s">
        <v>4756</v>
      </c>
      <c r="G628" s="18"/>
      <c r="H628" s="46">
        <v>2000</v>
      </c>
      <c r="I628" s="46">
        <v>4500</v>
      </c>
      <c r="J628" s="46">
        <v>4500</v>
      </c>
    </row>
    <row r="629" ht="14.25" spans="1:10">
      <c r="A629" s="32">
        <v>82</v>
      </c>
      <c r="B629" s="17" t="s">
        <v>5981</v>
      </c>
      <c r="C629" s="18" t="s">
        <v>5982</v>
      </c>
      <c r="D629" s="18"/>
      <c r="E629" s="11"/>
      <c r="F629" s="11" t="s">
        <v>4756</v>
      </c>
      <c r="G629" s="18"/>
      <c r="H629" s="46">
        <v>2000</v>
      </c>
      <c r="I629" s="46">
        <v>4500</v>
      </c>
      <c r="J629" s="46">
        <v>4500</v>
      </c>
    </row>
    <row r="630" ht="14.25" spans="1:10">
      <c r="A630" s="32">
        <v>83</v>
      </c>
      <c r="B630" s="17" t="s">
        <v>5983</v>
      </c>
      <c r="C630" s="18" t="s">
        <v>5984</v>
      </c>
      <c r="D630" s="18"/>
      <c r="E630" s="11"/>
      <c r="F630" s="11" t="s">
        <v>4756</v>
      </c>
      <c r="G630" s="18"/>
      <c r="H630" s="46">
        <v>300</v>
      </c>
      <c r="I630" s="46">
        <v>800</v>
      </c>
      <c r="J630" s="46">
        <v>800</v>
      </c>
    </row>
    <row r="631" ht="28.5" spans="1:10">
      <c r="A631" s="32">
        <v>84</v>
      </c>
      <c r="B631" s="17" t="s">
        <v>5985</v>
      </c>
      <c r="C631" s="18" t="s">
        <v>5986</v>
      </c>
      <c r="D631" s="18"/>
      <c r="E631" s="11"/>
      <c r="F631" s="11" t="s">
        <v>4756</v>
      </c>
      <c r="G631" s="18" t="s">
        <v>4765</v>
      </c>
      <c r="H631" s="46">
        <v>800</v>
      </c>
      <c r="I631" s="46">
        <v>1500</v>
      </c>
      <c r="J631" s="46">
        <v>1500</v>
      </c>
    </row>
    <row r="632" ht="28.5" spans="1:10">
      <c r="A632" s="32">
        <v>85</v>
      </c>
      <c r="B632" s="17" t="s">
        <v>5987</v>
      </c>
      <c r="C632" s="18" t="s">
        <v>5988</v>
      </c>
      <c r="D632" s="18"/>
      <c r="E632" s="11"/>
      <c r="F632" s="11" t="s">
        <v>4756</v>
      </c>
      <c r="G632" s="18" t="s">
        <v>4765</v>
      </c>
      <c r="H632" s="46">
        <v>1200</v>
      </c>
      <c r="I632" s="46">
        <v>3000</v>
      </c>
      <c r="J632" s="46">
        <v>3000</v>
      </c>
    </row>
    <row r="633" ht="28.5" spans="1:10">
      <c r="A633" s="32">
        <v>86</v>
      </c>
      <c r="B633" s="17" t="s">
        <v>4622</v>
      </c>
      <c r="C633" s="18" t="s">
        <v>4623</v>
      </c>
      <c r="D633" s="18"/>
      <c r="E633" s="11"/>
      <c r="F633" s="11" t="s">
        <v>4756</v>
      </c>
      <c r="G633" s="18" t="s">
        <v>4765</v>
      </c>
      <c r="H633" s="46">
        <v>1200</v>
      </c>
      <c r="I633" s="46">
        <v>3000</v>
      </c>
      <c r="J633" s="46">
        <v>3000</v>
      </c>
    </row>
    <row r="634" ht="99.75" spans="1:10">
      <c r="A634" s="32">
        <v>87</v>
      </c>
      <c r="B634" s="17" t="s">
        <v>5989</v>
      </c>
      <c r="C634" s="18" t="s">
        <v>5990</v>
      </c>
      <c r="D634" s="18"/>
      <c r="E634" s="11" t="s">
        <v>5991</v>
      </c>
      <c r="F634" s="11" t="s">
        <v>19</v>
      </c>
      <c r="G634" s="18" t="s">
        <v>4860</v>
      </c>
      <c r="H634" s="46">
        <v>1560</v>
      </c>
      <c r="I634" s="46">
        <v>2000</v>
      </c>
      <c r="J634" s="46">
        <v>2000</v>
      </c>
    </row>
    <row r="635" ht="14.25" spans="1:10">
      <c r="A635" s="32">
        <v>88</v>
      </c>
      <c r="B635" s="17" t="s">
        <v>5992</v>
      </c>
      <c r="C635" s="18" t="s">
        <v>5993</v>
      </c>
      <c r="D635" s="18"/>
      <c r="E635" s="11"/>
      <c r="F635" s="11" t="s">
        <v>4756</v>
      </c>
      <c r="G635" s="18"/>
      <c r="H635" s="46">
        <v>2000</v>
      </c>
      <c r="I635" s="46">
        <v>4500</v>
      </c>
      <c r="J635" s="46">
        <v>4500</v>
      </c>
    </row>
    <row r="636" ht="28.5" spans="1:10">
      <c r="A636" s="32">
        <v>89</v>
      </c>
      <c r="B636" s="17" t="s">
        <v>5994</v>
      </c>
      <c r="C636" s="18" t="s">
        <v>5995</v>
      </c>
      <c r="D636" s="18"/>
      <c r="E636" s="11"/>
      <c r="F636" s="11" t="s">
        <v>4756</v>
      </c>
      <c r="G636" s="18" t="s">
        <v>4765</v>
      </c>
      <c r="H636" s="46">
        <v>1200</v>
      </c>
      <c r="I636" s="46">
        <v>3000</v>
      </c>
      <c r="J636" s="46">
        <v>3000</v>
      </c>
    </row>
    <row r="637" ht="28.5" spans="1:10">
      <c r="A637" s="32">
        <v>90</v>
      </c>
      <c r="B637" s="17">
        <v>213457</v>
      </c>
      <c r="C637" s="18" t="s">
        <v>5996</v>
      </c>
      <c r="D637" s="18"/>
      <c r="E637" s="11"/>
      <c r="F637" s="11" t="s">
        <v>4756</v>
      </c>
      <c r="G637" s="18" t="s">
        <v>4760</v>
      </c>
      <c r="H637" s="46">
        <v>1560</v>
      </c>
      <c r="I637" s="46">
        <v>3900</v>
      </c>
      <c r="J637" s="46">
        <v>3900</v>
      </c>
    </row>
    <row r="638" ht="28.5" spans="1:10">
      <c r="A638" s="32">
        <v>91</v>
      </c>
      <c r="B638" s="17" t="s">
        <v>4628</v>
      </c>
      <c r="C638" s="18" t="s">
        <v>4629</v>
      </c>
      <c r="D638" s="18"/>
      <c r="E638" s="11"/>
      <c r="F638" s="11" t="s">
        <v>4756</v>
      </c>
      <c r="G638" s="18" t="s">
        <v>4765</v>
      </c>
      <c r="H638" s="46">
        <v>1200</v>
      </c>
      <c r="I638" s="46">
        <v>3000</v>
      </c>
      <c r="J638" s="46">
        <v>3000</v>
      </c>
    </row>
    <row r="639" ht="28.5" spans="1:10">
      <c r="A639" s="32">
        <v>92</v>
      </c>
      <c r="B639" s="17" t="s">
        <v>5997</v>
      </c>
      <c r="C639" s="18" t="s">
        <v>5998</v>
      </c>
      <c r="D639" s="18"/>
      <c r="E639" s="11"/>
      <c r="F639" s="11" t="s">
        <v>4756</v>
      </c>
      <c r="G639" s="18" t="s">
        <v>4765</v>
      </c>
      <c r="H639" s="46">
        <v>500</v>
      </c>
      <c r="I639" s="46">
        <v>1000</v>
      </c>
      <c r="J639" s="46">
        <v>1000</v>
      </c>
    </row>
    <row r="640" ht="14.25" spans="1:10">
      <c r="A640" s="32">
        <v>93</v>
      </c>
      <c r="B640" s="17" t="s">
        <v>5999</v>
      </c>
      <c r="C640" s="18" t="s">
        <v>6000</v>
      </c>
      <c r="D640" s="18"/>
      <c r="E640" s="11"/>
      <c r="F640" s="11" t="s">
        <v>4756</v>
      </c>
      <c r="G640" s="18"/>
      <c r="H640" s="46">
        <v>1200</v>
      </c>
      <c r="I640" s="46">
        <v>3000</v>
      </c>
      <c r="J640" s="46">
        <v>3000</v>
      </c>
    </row>
    <row r="641" ht="28.5" spans="1:10">
      <c r="A641" s="32">
        <v>94</v>
      </c>
      <c r="B641" s="17" t="s">
        <v>6001</v>
      </c>
      <c r="C641" s="18" t="s">
        <v>6002</v>
      </c>
      <c r="D641" s="18"/>
      <c r="E641" s="11"/>
      <c r="F641" s="11" t="s">
        <v>4756</v>
      </c>
      <c r="G641" s="18"/>
      <c r="H641" s="46">
        <v>2000</v>
      </c>
      <c r="I641" s="46">
        <v>4500</v>
      </c>
      <c r="J641" s="46">
        <v>4500</v>
      </c>
    </row>
    <row r="642" ht="28.5" spans="1:10">
      <c r="A642" s="32">
        <v>95</v>
      </c>
      <c r="B642" s="17" t="s">
        <v>6003</v>
      </c>
      <c r="C642" s="18" t="s">
        <v>6004</v>
      </c>
      <c r="D642" s="18"/>
      <c r="E642" s="11"/>
      <c r="F642" s="11" t="s">
        <v>4756</v>
      </c>
      <c r="G642" s="18" t="s">
        <v>4765</v>
      </c>
      <c r="H642" s="46">
        <v>1200</v>
      </c>
      <c r="I642" s="46">
        <v>3000</v>
      </c>
      <c r="J642" s="46">
        <v>3000</v>
      </c>
    </row>
    <row r="643" ht="171" customHeight="1" spans="1:10">
      <c r="A643" s="32">
        <v>96</v>
      </c>
      <c r="B643" s="17" t="s">
        <v>4646</v>
      </c>
      <c r="C643" s="18" t="s">
        <v>4647</v>
      </c>
      <c r="D643" s="18" t="s">
        <v>6005</v>
      </c>
      <c r="E643" s="11"/>
      <c r="F643" s="11" t="s">
        <v>4756</v>
      </c>
      <c r="G643" s="18" t="s">
        <v>6006</v>
      </c>
      <c r="H643" s="46">
        <v>2600</v>
      </c>
      <c r="I643" s="46">
        <v>5850</v>
      </c>
      <c r="J643" s="46">
        <v>5850</v>
      </c>
    </row>
    <row r="644" ht="28.5" spans="1:10">
      <c r="A644" s="32">
        <v>97</v>
      </c>
      <c r="B644" s="17" t="s">
        <v>4650</v>
      </c>
      <c r="C644" s="18" t="s">
        <v>4651</v>
      </c>
      <c r="D644" s="18"/>
      <c r="E644" s="11"/>
      <c r="F644" s="11" t="s">
        <v>4756</v>
      </c>
      <c r="G644" s="18" t="s">
        <v>4765</v>
      </c>
      <c r="H644" s="46">
        <v>2000</v>
      </c>
      <c r="I644" s="46">
        <v>4500</v>
      </c>
      <c r="J644" s="46">
        <v>4500</v>
      </c>
    </row>
    <row r="645" ht="14.25" spans="1:10">
      <c r="A645" s="32">
        <v>98</v>
      </c>
      <c r="B645" s="17" t="s">
        <v>4655</v>
      </c>
      <c r="C645" s="18" t="s">
        <v>4656</v>
      </c>
      <c r="D645" s="18"/>
      <c r="E645" s="11"/>
      <c r="F645" s="11" t="s">
        <v>4756</v>
      </c>
      <c r="G645" s="18"/>
      <c r="H645" s="46">
        <v>1200</v>
      </c>
      <c r="I645" s="46">
        <v>3000</v>
      </c>
      <c r="J645" s="46">
        <v>3000</v>
      </c>
    </row>
    <row r="646" ht="170" customHeight="1" spans="1:10">
      <c r="A646" s="32">
        <v>99</v>
      </c>
      <c r="B646" s="17" t="s">
        <v>6007</v>
      </c>
      <c r="C646" s="18" t="s">
        <v>6008</v>
      </c>
      <c r="D646" s="18" t="s">
        <v>6009</v>
      </c>
      <c r="E646" s="11"/>
      <c r="F646" s="11" t="s">
        <v>4756</v>
      </c>
      <c r="G646" s="18" t="s">
        <v>6010</v>
      </c>
      <c r="H646" s="46">
        <v>800</v>
      </c>
      <c r="I646" s="46">
        <v>1500</v>
      </c>
      <c r="J646" s="46">
        <v>1500</v>
      </c>
    </row>
    <row r="647" ht="14.25" spans="1:10">
      <c r="A647" s="32">
        <v>100</v>
      </c>
      <c r="B647" s="17" t="s">
        <v>6011</v>
      </c>
      <c r="C647" s="18" t="s">
        <v>6012</v>
      </c>
      <c r="D647" s="18"/>
      <c r="E647" s="11"/>
      <c r="F647" s="11" t="s">
        <v>4756</v>
      </c>
      <c r="G647" s="18"/>
      <c r="H647" s="46">
        <v>800</v>
      </c>
      <c r="I647" s="46">
        <v>1500</v>
      </c>
      <c r="J647" s="46">
        <v>1500</v>
      </c>
    </row>
    <row r="648" ht="14.25" spans="1:10">
      <c r="A648" s="32">
        <v>101</v>
      </c>
      <c r="B648" s="17" t="s">
        <v>6013</v>
      </c>
      <c r="C648" s="18" t="s">
        <v>6014</v>
      </c>
      <c r="D648" s="18"/>
      <c r="E648" s="11"/>
      <c r="F648" s="11" t="s">
        <v>4756</v>
      </c>
      <c r="G648" s="18"/>
      <c r="H648" s="46">
        <v>2000</v>
      </c>
      <c r="I648" s="46">
        <v>4500</v>
      </c>
      <c r="J648" s="46">
        <v>4500</v>
      </c>
    </row>
    <row r="649" ht="28.5" spans="1:10">
      <c r="A649" s="32">
        <v>102</v>
      </c>
      <c r="B649" s="17" t="s">
        <v>6015</v>
      </c>
      <c r="C649" s="18" t="s">
        <v>6016</v>
      </c>
      <c r="D649" s="18"/>
      <c r="E649" s="11"/>
      <c r="F649" s="11" t="s">
        <v>4756</v>
      </c>
      <c r="G649" s="18" t="s">
        <v>4765</v>
      </c>
      <c r="H649" s="46">
        <v>2000</v>
      </c>
      <c r="I649" s="46">
        <v>4500</v>
      </c>
      <c r="J649" s="46">
        <v>4500</v>
      </c>
    </row>
    <row r="650" ht="14.25" spans="1:10">
      <c r="A650" s="32">
        <v>103</v>
      </c>
      <c r="B650" s="17" t="s">
        <v>6017</v>
      </c>
      <c r="C650" s="18" t="s">
        <v>6018</v>
      </c>
      <c r="D650" s="18"/>
      <c r="E650" s="11"/>
      <c r="F650" s="11" t="s">
        <v>4756</v>
      </c>
      <c r="G650" s="18"/>
      <c r="H650" s="46">
        <v>2000</v>
      </c>
      <c r="I650" s="46">
        <v>4500</v>
      </c>
      <c r="J650" s="46">
        <v>4500</v>
      </c>
    </row>
    <row r="651" ht="14.25" spans="1:10">
      <c r="A651" s="32">
        <v>104</v>
      </c>
      <c r="B651" s="17" t="s">
        <v>6019</v>
      </c>
      <c r="C651" s="18" t="s">
        <v>6020</v>
      </c>
      <c r="D651" s="18"/>
      <c r="E651" s="11"/>
      <c r="F651" s="11" t="s">
        <v>4756</v>
      </c>
      <c r="G651" s="18"/>
      <c r="H651" s="46">
        <v>1200</v>
      </c>
      <c r="I651" s="46">
        <v>3000</v>
      </c>
      <c r="J651" s="46">
        <v>3000</v>
      </c>
    </row>
    <row r="652" ht="28.5" spans="1:10">
      <c r="A652" s="32">
        <v>105</v>
      </c>
      <c r="B652" s="17" t="s">
        <v>4556</v>
      </c>
      <c r="C652" s="18" t="s">
        <v>4557</v>
      </c>
      <c r="D652" s="18"/>
      <c r="E652" s="11"/>
      <c r="F652" s="11" t="s">
        <v>4756</v>
      </c>
      <c r="G652" s="18" t="s">
        <v>4765</v>
      </c>
      <c r="H652" s="46">
        <v>800</v>
      </c>
      <c r="I652" s="46">
        <v>1500</v>
      </c>
      <c r="J652" s="46">
        <v>1500</v>
      </c>
    </row>
    <row r="653" ht="14.25" spans="1:10">
      <c r="A653" s="32">
        <v>106</v>
      </c>
      <c r="B653" s="17" t="s">
        <v>5083</v>
      </c>
      <c r="C653" s="18" t="s">
        <v>5084</v>
      </c>
      <c r="D653" s="18"/>
      <c r="E653" s="11"/>
      <c r="F653" s="11" t="s">
        <v>4756</v>
      </c>
      <c r="G653" s="18"/>
      <c r="H653" s="46">
        <v>2000</v>
      </c>
      <c r="I653" s="46">
        <v>4500</v>
      </c>
      <c r="J653" s="46">
        <v>4500</v>
      </c>
    </row>
    <row r="654" ht="28.5" spans="1:10">
      <c r="A654" s="32">
        <v>107</v>
      </c>
      <c r="B654" s="17" t="s">
        <v>6021</v>
      </c>
      <c r="C654" s="18" t="s">
        <v>6022</v>
      </c>
      <c r="D654" s="18"/>
      <c r="E654" s="11"/>
      <c r="F654" s="11" t="s">
        <v>4756</v>
      </c>
      <c r="G654" s="18" t="s">
        <v>4765</v>
      </c>
      <c r="H654" s="46">
        <v>1200</v>
      </c>
      <c r="I654" s="46">
        <v>3000</v>
      </c>
      <c r="J654" s="46">
        <v>3000</v>
      </c>
    </row>
    <row r="655" ht="28.5" spans="1:10">
      <c r="A655" s="32">
        <v>108</v>
      </c>
      <c r="B655" s="17" t="s">
        <v>6023</v>
      </c>
      <c r="C655" s="18" t="s">
        <v>6024</v>
      </c>
      <c r="D655" s="18"/>
      <c r="E655" s="11"/>
      <c r="F655" s="11" t="s">
        <v>4756</v>
      </c>
      <c r="G655" s="18" t="s">
        <v>4765</v>
      </c>
      <c r="H655" s="46">
        <v>800</v>
      </c>
      <c r="I655" s="46">
        <v>1500</v>
      </c>
      <c r="J655" s="46">
        <v>1500</v>
      </c>
    </row>
    <row r="656" ht="14.25" spans="1:10">
      <c r="A656" s="32">
        <v>109</v>
      </c>
      <c r="B656" s="17" t="s">
        <v>6025</v>
      </c>
      <c r="C656" s="18" t="s">
        <v>6026</v>
      </c>
      <c r="D656" s="18"/>
      <c r="E656" s="11"/>
      <c r="F656" s="11" t="s">
        <v>19</v>
      </c>
      <c r="G656" s="18"/>
      <c r="H656" s="46">
        <v>60</v>
      </c>
      <c r="I656" s="46">
        <v>120</v>
      </c>
      <c r="J656" s="46">
        <v>120</v>
      </c>
    </row>
    <row r="657" ht="14.25" spans="1:10">
      <c r="A657" s="32">
        <v>110</v>
      </c>
      <c r="B657" s="17" t="s">
        <v>6027</v>
      </c>
      <c r="C657" s="18" t="s">
        <v>6028</v>
      </c>
      <c r="D657" s="18"/>
      <c r="E657" s="11"/>
      <c r="F657" s="11" t="s">
        <v>4756</v>
      </c>
      <c r="G657" s="18"/>
      <c r="H657" s="46">
        <v>300</v>
      </c>
      <c r="I657" s="46">
        <v>800</v>
      </c>
      <c r="J657" s="46">
        <v>800</v>
      </c>
    </row>
    <row r="658" ht="14.25" spans="1:10">
      <c r="A658" s="32">
        <v>111</v>
      </c>
      <c r="B658" s="17" t="s">
        <v>6029</v>
      </c>
      <c r="C658" s="18" t="s">
        <v>6030</v>
      </c>
      <c r="D658" s="18"/>
      <c r="E658" s="11"/>
      <c r="F658" s="11" t="s">
        <v>4756</v>
      </c>
      <c r="G658" s="18"/>
      <c r="H658" s="46">
        <v>300</v>
      </c>
      <c r="I658" s="46">
        <v>800</v>
      </c>
      <c r="J658" s="46">
        <v>800</v>
      </c>
    </row>
    <row r="659" ht="14.25" spans="1:10">
      <c r="A659" s="32">
        <v>112</v>
      </c>
      <c r="B659" s="17" t="s">
        <v>6031</v>
      </c>
      <c r="C659" s="18" t="s">
        <v>6032</v>
      </c>
      <c r="D659" s="18"/>
      <c r="E659" s="11"/>
      <c r="F659" s="11" t="s">
        <v>4756</v>
      </c>
      <c r="G659" s="18"/>
      <c r="H659" s="46">
        <v>800</v>
      </c>
      <c r="I659" s="46">
        <v>1500</v>
      </c>
      <c r="J659" s="46">
        <v>1500</v>
      </c>
    </row>
    <row r="660" ht="14.25" spans="1:10">
      <c r="A660" s="32">
        <v>113</v>
      </c>
      <c r="B660" s="17" t="s">
        <v>6033</v>
      </c>
      <c r="C660" s="18" t="s">
        <v>6034</v>
      </c>
      <c r="D660" s="18"/>
      <c r="E660" s="11"/>
      <c r="F660" s="11" t="s">
        <v>4756</v>
      </c>
      <c r="G660" s="18"/>
      <c r="H660" s="46">
        <v>200</v>
      </c>
      <c r="I660" s="46">
        <v>600</v>
      </c>
      <c r="J660" s="46">
        <v>600</v>
      </c>
    </row>
    <row r="661" ht="14.25" spans="1:10">
      <c r="A661" s="32">
        <v>114</v>
      </c>
      <c r="B661" s="17" t="s">
        <v>6035</v>
      </c>
      <c r="C661" s="18" t="s">
        <v>6036</v>
      </c>
      <c r="D661" s="18"/>
      <c r="E661" s="11"/>
      <c r="F661" s="11" t="s">
        <v>4756</v>
      </c>
      <c r="G661" s="18"/>
      <c r="H661" s="46">
        <v>1200</v>
      </c>
      <c r="I661" s="46">
        <v>3000</v>
      </c>
      <c r="J661" s="46">
        <v>3000</v>
      </c>
    </row>
    <row r="662" ht="14.25" spans="1:10">
      <c r="A662" s="32">
        <v>115</v>
      </c>
      <c r="B662" s="17" t="s">
        <v>6037</v>
      </c>
      <c r="C662" s="18" t="s">
        <v>6038</v>
      </c>
      <c r="D662" s="18"/>
      <c r="E662" s="11"/>
      <c r="F662" s="11" t="s">
        <v>4756</v>
      </c>
      <c r="G662" s="18"/>
      <c r="H662" s="46">
        <v>500</v>
      </c>
      <c r="I662" s="46">
        <v>1000</v>
      </c>
      <c r="J662" s="46">
        <v>1000</v>
      </c>
    </row>
    <row r="663" ht="14.25" spans="1:10">
      <c r="A663" s="32">
        <v>116</v>
      </c>
      <c r="B663" s="17" t="s">
        <v>6039</v>
      </c>
      <c r="C663" s="18" t="s">
        <v>6040</v>
      </c>
      <c r="D663" s="18"/>
      <c r="E663" s="11"/>
      <c r="F663" s="11" t="s">
        <v>4756</v>
      </c>
      <c r="G663" s="18"/>
      <c r="H663" s="46">
        <v>200</v>
      </c>
      <c r="I663" s="46">
        <v>600</v>
      </c>
      <c r="J663" s="46">
        <v>600</v>
      </c>
    </row>
    <row r="664" ht="14.25" spans="1:10">
      <c r="A664" s="32">
        <v>117</v>
      </c>
      <c r="B664" s="17" t="s">
        <v>6041</v>
      </c>
      <c r="C664" s="18" t="s">
        <v>6042</v>
      </c>
      <c r="D664" s="18"/>
      <c r="E664" s="11"/>
      <c r="F664" s="11" t="s">
        <v>4756</v>
      </c>
      <c r="G664" s="18"/>
      <c r="H664" s="46">
        <v>150</v>
      </c>
      <c r="I664" s="46">
        <v>400</v>
      </c>
      <c r="J664" s="46">
        <v>400</v>
      </c>
    </row>
    <row r="665" ht="14.25" spans="1:10">
      <c r="A665" s="32">
        <v>118</v>
      </c>
      <c r="B665" s="17" t="s">
        <v>6043</v>
      </c>
      <c r="C665" s="18" t="s">
        <v>6044</v>
      </c>
      <c r="D665" s="18"/>
      <c r="E665" s="11"/>
      <c r="F665" s="11" t="s">
        <v>4756</v>
      </c>
      <c r="G665" s="18"/>
      <c r="H665" s="46">
        <v>150</v>
      </c>
      <c r="I665" s="46">
        <v>400</v>
      </c>
      <c r="J665" s="46">
        <v>400</v>
      </c>
    </row>
    <row r="666" ht="14.25" spans="1:10">
      <c r="A666" s="32">
        <v>119</v>
      </c>
      <c r="B666" s="17" t="s">
        <v>6045</v>
      </c>
      <c r="C666" s="18" t="s">
        <v>6046</v>
      </c>
      <c r="D666" s="18"/>
      <c r="E666" s="11"/>
      <c r="F666" s="11" t="s">
        <v>4756</v>
      </c>
      <c r="G666" s="18"/>
      <c r="H666" s="46">
        <v>1200</v>
      </c>
      <c r="I666" s="46">
        <v>3000</v>
      </c>
      <c r="J666" s="46">
        <v>3000</v>
      </c>
    </row>
    <row r="667" ht="14.25" spans="1:10">
      <c r="A667" s="32">
        <v>120</v>
      </c>
      <c r="B667" s="17" t="s">
        <v>6047</v>
      </c>
      <c r="C667" s="18" t="s">
        <v>6048</v>
      </c>
      <c r="D667" s="18"/>
      <c r="E667" s="11"/>
      <c r="F667" s="11" t="s">
        <v>4756</v>
      </c>
      <c r="G667" s="18"/>
      <c r="H667" s="46">
        <v>800</v>
      </c>
      <c r="I667" s="46">
        <v>1500</v>
      </c>
      <c r="J667" s="46">
        <v>1500</v>
      </c>
    </row>
    <row r="668" ht="14.25" spans="1:10">
      <c r="A668" s="32">
        <v>121</v>
      </c>
      <c r="B668" s="17" t="s">
        <v>6049</v>
      </c>
      <c r="C668" s="18" t="s">
        <v>6050</v>
      </c>
      <c r="D668" s="18"/>
      <c r="E668" s="11"/>
      <c r="F668" s="11" t="s">
        <v>4756</v>
      </c>
      <c r="G668" s="18"/>
      <c r="H668" s="46">
        <v>150</v>
      </c>
      <c r="I668" s="46">
        <v>400</v>
      </c>
      <c r="J668" s="46">
        <v>400</v>
      </c>
    </row>
    <row r="669" ht="14.25" spans="1:10">
      <c r="A669" s="32">
        <v>122</v>
      </c>
      <c r="B669" s="17" t="s">
        <v>6051</v>
      </c>
      <c r="C669" s="18" t="s">
        <v>6052</v>
      </c>
      <c r="D669" s="18"/>
      <c r="E669" s="11"/>
      <c r="F669" s="11" t="s">
        <v>4756</v>
      </c>
      <c r="G669" s="18"/>
      <c r="H669" s="46">
        <v>800</v>
      </c>
      <c r="I669" s="46">
        <v>1500</v>
      </c>
      <c r="J669" s="46">
        <v>1500</v>
      </c>
    </row>
    <row r="670" ht="14.25" spans="1:10">
      <c r="A670" s="32">
        <v>123</v>
      </c>
      <c r="B670" s="17" t="s">
        <v>6053</v>
      </c>
      <c r="C670" s="18" t="s">
        <v>6054</v>
      </c>
      <c r="D670" s="18"/>
      <c r="E670" s="11"/>
      <c r="F670" s="11" t="s">
        <v>4756</v>
      </c>
      <c r="G670" s="18"/>
      <c r="H670" s="46">
        <v>800</v>
      </c>
      <c r="I670" s="46">
        <v>1500</v>
      </c>
      <c r="J670" s="46">
        <v>1500</v>
      </c>
    </row>
    <row r="671" ht="14.25" spans="1:10">
      <c r="A671" s="32">
        <v>124</v>
      </c>
      <c r="B671" s="17" t="s">
        <v>6055</v>
      </c>
      <c r="C671" s="18" t="s">
        <v>6056</v>
      </c>
      <c r="D671" s="18"/>
      <c r="E671" s="11"/>
      <c r="F671" s="11" t="s">
        <v>4756</v>
      </c>
      <c r="G671" s="18"/>
      <c r="H671" s="46">
        <v>500</v>
      </c>
      <c r="I671" s="46">
        <v>1000</v>
      </c>
      <c r="J671" s="46">
        <v>1000</v>
      </c>
    </row>
    <row r="672" ht="83" customHeight="1" spans="1:10">
      <c r="A672" s="32">
        <v>125</v>
      </c>
      <c r="B672" s="17" t="s">
        <v>6057</v>
      </c>
      <c r="C672" s="18" t="s">
        <v>6058</v>
      </c>
      <c r="D672" s="18" t="s">
        <v>6059</v>
      </c>
      <c r="E672" s="18" t="s">
        <v>6060</v>
      </c>
      <c r="F672" s="11" t="s">
        <v>4756</v>
      </c>
      <c r="G672" s="18" t="s">
        <v>6061</v>
      </c>
      <c r="H672" s="46" t="s">
        <v>4824</v>
      </c>
      <c r="I672" s="46" t="s">
        <v>4824</v>
      </c>
      <c r="J672" s="46" t="s">
        <v>4824</v>
      </c>
    </row>
    <row r="673" ht="83" customHeight="1" spans="1:10">
      <c r="A673" s="32">
        <v>126</v>
      </c>
      <c r="B673" s="17" t="s">
        <v>6062</v>
      </c>
      <c r="C673" s="18" t="s">
        <v>6063</v>
      </c>
      <c r="D673" s="18" t="s">
        <v>6064</v>
      </c>
      <c r="E673" s="18" t="s">
        <v>6065</v>
      </c>
      <c r="F673" s="11" t="s">
        <v>4756</v>
      </c>
      <c r="G673" s="18" t="s">
        <v>6061</v>
      </c>
      <c r="H673" s="46" t="s">
        <v>4824</v>
      </c>
      <c r="I673" s="46" t="s">
        <v>4824</v>
      </c>
      <c r="J673" s="46" t="s">
        <v>4824</v>
      </c>
    </row>
    <row r="674" ht="14.25" spans="1:10">
      <c r="A674" s="32">
        <v>127</v>
      </c>
      <c r="B674" s="17" t="s">
        <v>4721</v>
      </c>
      <c r="C674" s="18" t="s">
        <v>4722</v>
      </c>
      <c r="D674" s="18"/>
      <c r="E674" s="11"/>
      <c r="F674" s="11" t="s">
        <v>4756</v>
      </c>
      <c r="G674" s="18"/>
      <c r="H674" s="46">
        <v>300</v>
      </c>
      <c r="I674" s="46">
        <v>800</v>
      </c>
      <c r="J674" s="46">
        <v>800</v>
      </c>
    </row>
    <row r="675" ht="14.25" spans="1:10">
      <c r="A675" s="32">
        <v>128</v>
      </c>
      <c r="B675" s="17" t="s">
        <v>6066</v>
      </c>
      <c r="C675" s="18" t="s">
        <v>6067</v>
      </c>
      <c r="D675" s="18"/>
      <c r="E675" s="11"/>
      <c r="F675" s="11" t="s">
        <v>4756</v>
      </c>
      <c r="G675" s="18"/>
      <c r="H675" s="46">
        <v>2000</v>
      </c>
      <c r="I675" s="46">
        <v>4500</v>
      </c>
      <c r="J675" s="46">
        <v>4500</v>
      </c>
    </row>
    <row r="676" ht="14.25" spans="1:10">
      <c r="A676" s="32">
        <v>129</v>
      </c>
      <c r="B676" s="17" t="s">
        <v>6068</v>
      </c>
      <c r="C676" s="18" t="s">
        <v>6069</v>
      </c>
      <c r="D676" s="18"/>
      <c r="E676" s="11"/>
      <c r="F676" s="11" t="s">
        <v>4756</v>
      </c>
      <c r="G676" s="18"/>
      <c r="H676" s="46">
        <v>800</v>
      </c>
      <c r="I676" s="46">
        <v>1500</v>
      </c>
      <c r="J676" s="46">
        <v>1500</v>
      </c>
    </row>
    <row r="677" ht="42.75" spans="1:10">
      <c r="A677" s="32">
        <v>130</v>
      </c>
      <c r="B677" s="17" t="s">
        <v>4731</v>
      </c>
      <c r="C677" s="18" t="s">
        <v>4732</v>
      </c>
      <c r="D677" s="18"/>
      <c r="E677" s="11"/>
      <c r="F677" s="11" t="s">
        <v>4756</v>
      </c>
      <c r="G677" s="18" t="s">
        <v>6070</v>
      </c>
      <c r="H677" s="46">
        <v>1200</v>
      </c>
      <c r="I677" s="46">
        <v>2800</v>
      </c>
      <c r="J677" s="46">
        <v>2800</v>
      </c>
    </row>
    <row r="678" ht="14.25" spans="1:10">
      <c r="A678" s="32">
        <v>131</v>
      </c>
      <c r="B678" s="17" t="s">
        <v>6071</v>
      </c>
      <c r="C678" s="18" t="s">
        <v>6072</v>
      </c>
      <c r="D678" s="18"/>
      <c r="E678" s="11"/>
      <c r="F678" s="11" t="s">
        <v>4756</v>
      </c>
      <c r="G678" s="18"/>
      <c r="H678" s="46">
        <v>800</v>
      </c>
      <c r="I678" s="46">
        <v>1500</v>
      </c>
      <c r="J678" s="46">
        <v>1500</v>
      </c>
    </row>
    <row r="679" ht="14.25" spans="1:10">
      <c r="A679" s="32">
        <v>132</v>
      </c>
      <c r="B679" s="17" t="s">
        <v>4740</v>
      </c>
      <c r="C679" s="18" t="s">
        <v>4741</v>
      </c>
      <c r="D679" s="18"/>
      <c r="E679" s="11"/>
      <c r="F679" s="11" t="s">
        <v>4756</v>
      </c>
      <c r="G679" s="18"/>
      <c r="H679" s="46">
        <v>800</v>
      </c>
      <c r="I679" s="46">
        <v>1500</v>
      </c>
      <c r="J679" s="46">
        <v>1500</v>
      </c>
    </row>
    <row r="680" ht="14.25" spans="1:10">
      <c r="A680" s="32">
        <v>133</v>
      </c>
      <c r="B680" s="17" t="s">
        <v>6073</v>
      </c>
      <c r="C680" s="18" t="s">
        <v>6074</v>
      </c>
      <c r="D680" s="18"/>
      <c r="E680" s="11"/>
      <c r="F680" s="11" t="s">
        <v>4756</v>
      </c>
      <c r="G680" s="18"/>
      <c r="H680" s="46">
        <v>200</v>
      </c>
      <c r="I680" s="46">
        <v>600</v>
      </c>
      <c r="J680" s="46">
        <v>600</v>
      </c>
    </row>
    <row r="681" ht="14.25" spans="1:10">
      <c r="A681" s="32">
        <v>134</v>
      </c>
      <c r="B681" s="17" t="s">
        <v>6075</v>
      </c>
      <c r="C681" s="17" t="s">
        <v>6076</v>
      </c>
      <c r="D681" s="17"/>
      <c r="E681" s="17"/>
      <c r="F681" s="11" t="s">
        <v>19</v>
      </c>
      <c r="G681" s="17"/>
      <c r="H681" s="46">
        <v>30</v>
      </c>
      <c r="I681" s="46">
        <v>30</v>
      </c>
      <c r="J681" s="46">
        <v>30</v>
      </c>
    </row>
    <row r="682" ht="14.25" spans="1:10">
      <c r="A682" s="32">
        <v>135</v>
      </c>
      <c r="B682" s="17" t="s">
        <v>6077</v>
      </c>
      <c r="C682" s="17" t="s">
        <v>6078</v>
      </c>
      <c r="D682" s="17"/>
      <c r="E682" s="17"/>
      <c r="F682" s="11" t="s">
        <v>6079</v>
      </c>
      <c r="G682" s="17"/>
      <c r="H682" s="46">
        <v>23</v>
      </c>
      <c r="I682" s="46">
        <v>23</v>
      </c>
      <c r="J682" s="46">
        <v>23</v>
      </c>
    </row>
    <row r="683" ht="14.25" spans="1:10">
      <c r="A683" s="32">
        <v>136</v>
      </c>
      <c r="B683" s="17" t="s">
        <v>6080</v>
      </c>
      <c r="C683" s="17" t="s">
        <v>6081</v>
      </c>
      <c r="D683" s="17"/>
      <c r="E683" s="17"/>
      <c r="F683" s="11" t="s">
        <v>6079</v>
      </c>
      <c r="G683" s="17"/>
      <c r="H683" s="46">
        <v>20</v>
      </c>
      <c r="I683" s="46">
        <v>30</v>
      </c>
      <c r="J683" s="46">
        <v>30</v>
      </c>
    </row>
    <row r="684" ht="14.25" spans="1:10">
      <c r="A684" s="32">
        <v>137</v>
      </c>
      <c r="B684" s="17" t="s">
        <v>6082</v>
      </c>
      <c r="C684" s="17" t="s">
        <v>6083</v>
      </c>
      <c r="D684" s="17"/>
      <c r="E684" s="17"/>
      <c r="F684" s="11" t="s">
        <v>4756</v>
      </c>
      <c r="G684" s="17"/>
      <c r="H684" s="46">
        <v>25</v>
      </c>
      <c r="I684" s="46">
        <v>50</v>
      </c>
      <c r="J684" s="46">
        <v>50</v>
      </c>
    </row>
    <row r="685" ht="14.25" spans="1:10">
      <c r="A685" s="32">
        <v>138</v>
      </c>
      <c r="B685" s="17" t="s">
        <v>6084</v>
      </c>
      <c r="C685" s="17" t="s">
        <v>6085</v>
      </c>
      <c r="D685" s="17"/>
      <c r="E685" s="17"/>
      <c r="F685" s="11" t="s">
        <v>6086</v>
      </c>
      <c r="G685" s="17"/>
      <c r="H685" s="46">
        <v>30</v>
      </c>
      <c r="I685" s="46">
        <v>60</v>
      </c>
      <c r="J685" s="46">
        <v>60</v>
      </c>
    </row>
    <row r="686" ht="14.25" spans="1:10">
      <c r="A686" s="32">
        <v>139</v>
      </c>
      <c r="B686" s="17" t="s">
        <v>6087</v>
      </c>
      <c r="C686" s="17" t="s">
        <v>6088</v>
      </c>
      <c r="D686" s="17"/>
      <c r="E686" s="17"/>
      <c r="F686" s="11" t="s">
        <v>6086</v>
      </c>
      <c r="G686" s="17"/>
      <c r="H686" s="46">
        <v>20</v>
      </c>
      <c r="I686" s="46">
        <v>30</v>
      </c>
      <c r="J686" s="46">
        <v>30</v>
      </c>
    </row>
    <row r="687" ht="14.25" spans="1:10">
      <c r="A687" s="32">
        <v>140</v>
      </c>
      <c r="B687" s="17" t="s">
        <v>6089</v>
      </c>
      <c r="C687" s="17" t="s">
        <v>6090</v>
      </c>
      <c r="D687" s="17"/>
      <c r="E687" s="17"/>
      <c r="F687" s="11" t="s">
        <v>19</v>
      </c>
      <c r="G687" s="17"/>
      <c r="H687" s="46">
        <v>10</v>
      </c>
      <c r="I687" s="46">
        <v>20</v>
      </c>
      <c r="J687" s="46">
        <v>20</v>
      </c>
    </row>
    <row r="688" ht="14.25" spans="1:10">
      <c r="A688" s="32">
        <v>141</v>
      </c>
      <c r="B688" s="17" t="s">
        <v>6091</v>
      </c>
      <c r="C688" s="17" t="s">
        <v>6092</v>
      </c>
      <c r="D688" s="17"/>
      <c r="E688" s="17"/>
      <c r="F688" s="11" t="s">
        <v>19</v>
      </c>
      <c r="G688" s="17"/>
      <c r="H688" s="46">
        <v>20</v>
      </c>
      <c r="I688" s="46">
        <v>30</v>
      </c>
      <c r="J688" s="46">
        <v>30</v>
      </c>
    </row>
    <row r="689" ht="14.25" spans="1:10">
      <c r="A689" s="32">
        <v>142</v>
      </c>
      <c r="B689" s="17" t="s">
        <v>6093</v>
      </c>
      <c r="C689" s="17" t="s">
        <v>6094</v>
      </c>
      <c r="D689" s="17"/>
      <c r="E689" s="17"/>
      <c r="F689" s="11" t="s">
        <v>19</v>
      </c>
      <c r="G689" s="17"/>
      <c r="H689" s="46">
        <v>20</v>
      </c>
      <c r="I689" s="46">
        <v>30</v>
      </c>
      <c r="J689" s="46">
        <v>30</v>
      </c>
    </row>
    <row r="690" ht="14.25" spans="1:10">
      <c r="A690" s="32">
        <v>143</v>
      </c>
      <c r="B690" s="17" t="s">
        <v>6095</v>
      </c>
      <c r="C690" s="17" t="s">
        <v>6096</v>
      </c>
      <c r="D690" s="17"/>
      <c r="E690" s="17"/>
      <c r="F690" s="11" t="s">
        <v>19</v>
      </c>
      <c r="G690" s="17"/>
      <c r="H690" s="46">
        <v>8</v>
      </c>
      <c r="I690" s="46">
        <v>10</v>
      </c>
      <c r="J690" s="46">
        <v>10</v>
      </c>
    </row>
    <row r="691" ht="14.25" spans="1:10">
      <c r="A691" s="32">
        <v>144</v>
      </c>
      <c r="B691" s="17" t="s">
        <v>6097</v>
      </c>
      <c r="C691" s="17" t="s">
        <v>6098</v>
      </c>
      <c r="D691" s="17"/>
      <c r="E691" s="17"/>
      <c r="F691" s="11" t="s">
        <v>19</v>
      </c>
      <c r="G691" s="17"/>
      <c r="H691" s="46">
        <v>20</v>
      </c>
      <c r="I691" s="46">
        <v>20</v>
      </c>
      <c r="J691" s="46">
        <v>20</v>
      </c>
    </row>
    <row r="692" ht="14.25" spans="1:10">
      <c r="A692" s="32">
        <v>145</v>
      </c>
      <c r="B692" s="17" t="s">
        <v>6099</v>
      </c>
      <c r="C692" s="17" t="s">
        <v>6100</v>
      </c>
      <c r="D692" s="17"/>
      <c r="E692" s="17"/>
      <c r="F692" s="11" t="s">
        <v>19</v>
      </c>
      <c r="G692" s="17"/>
      <c r="H692" s="46">
        <v>10</v>
      </c>
      <c r="I692" s="46">
        <v>20</v>
      </c>
      <c r="J692" s="46">
        <v>20</v>
      </c>
    </row>
    <row r="693" ht="14.25" spans="1:10">
      <c r="A693" s="32">
        <v>146</v>
      </c>
      <c r="B693" s="17" t="s">
        <v>6101</v>
      </c>
      <c r="C693" s="17" t="s">
        <v>6102</v>
      </c>
      <c r="D693" s="17"/>
      <c r="E693" s="17"/>
      <c r="F693" s="11" t="s">
        <v>6103</v>
      </c>
      <c r="G693" s="17"/>
      <c r="H693" s="46">
        <v>20</v>
      </c>
      <c r="I693" s="46">
        <v>40</v>
      </c>
      <c r="J693" s="46">
        <v>40</v>
      </c>
    </row>
    <row r="694" ht="14.25" spans="1:10">
      <c r="A694" s="32">
        <v>147</v>
      </c>
      <c r="B694" s="17" t="s">
        <v>6104</v>
      </c>
      <c r="C694" s="17" t="s">
        <v>6105</v>
      </c>
      <c r="D694" s="17"/>
      <c r="E694" s="17"/>
      <c r="F694" s="11" t="s">
        <v>19</v>
      </c>
      <c r="G694" s="17"/>
      <c r="H694" s="46">
        <v>100</v>
      </c>
      <c r="I694" s="46">
        <v>100</v>
      </c>
      <c r="J694" s="46">
        <v>100</v>
      </c>
    </row>
    <row r="695" ht="14.25" spans="1:10">
      <c r="A695" s="32">
        <v>148</v>
      </c>
      <c r="B695" s="17" t="s">
        <v>4707</v>
      </c>
      <c r="C695" s="17" t="s">
        <v>4708</v>
      </c>
      <c r="D695" s="17"/>
      <c r="E695" s="17"/>
      <c r="F695" s="11" t="s">
        <v>4756</v>
      </c>
      <c r="G695" s="17" t="s">
        <v>6106</v>
      </c>
      <c r="H695" s="11">
        <v>800</v>
      </c>
      <c r="I695" s="11">
        <v>800</v>
      </c>
      <c r="J695" s="11">
        <v>800</v>
      </c>
    </row>
    <row r="696" ht="14.25" spans="1:10">
      <c r="A696" s="32">
        <v>149</v>
      </c>
      <c r="B696" s="34" t="s">
        <v>6107</v>
      </c>
      <c r="C696" s="34" t="s">
        <v>6108</v>
      </c>
      <c r="D696" s="47"/>
      <c r="E696" s="47"/>
      <c r="F696" s="48" t="s">
        <v>19</v>
      </c>
      <c r="G696" s="47"/>
      <c r="H696" s="49">
        <v>90</v>
      </c>
      <c r="I696" s="49">
        <v>90</v>
      </c>
      <c r="J696" s="49">
        <v>90</v>
      </c>
    </row>
    <row r="697" ht="71" customHeight="1" spans="1:10">
      <c r="A697" s="32">
        <v>150</v>
      </c>
      <c r="B697" s="50" t="s">
        <v>6109</v>
      </c>
      <c r="C697" s="44" t="s">
        <v>6110</v>
      </c>
      <c r="D697" s="44" t="s">
        <v>6111</v>
      </c>
      <c r="E697" s="43"/>
      <c r="F697" s="43" t="s">
        <v>19</v>
      </c>
      <c r="G697" s="43" t="s">
        <v>6112</v>
      </c>
      <c r="H697" s="43" t="s">
        <v>5621</v>
      </c>
      <c r="I697" s="43" t="s">
        <v>5621</v>
      </c>
      <c r="J697" s="43" t="s">
        <v>5621</v>
      </c>
    </row>
    <row r="698" ht="183" customHeight="1" spans="1:10">
      <c r="A698" s="32">
        <v>151</v>
      </c>
      <c r="B698" s="50" t="s">
        <v>6113</v>
      </c>
      <c r="C698" s="44" t="s">
        <v>6114</v>
      </c>
      <c r="D698" s="44" t="s">
        <v>6115</v>
      </c>
      <c r="E698" s="43"/>
      <c r="F698" s="43" t="s">
        <v>19</v>
      </c>
      <c r="G698" s="43"/>
      <c r="H698" s="43" t="s">
        <v>5621</v>
      </c>
      <c r="I698" s="43" t="s">
        <v>5621</v>
      </c>
      <c r="J698" s="43" t="s">
        <v>5621</v>
      </c>
    </row>
    <row r="699" ht="195" customHeight="1" spans="1:10">
      <c r="A699" s="32">
        <v>152</v>
      </c>
      <c r="B699" s="50" t="s">
        <v>6116</v>
      </c>
      <c r="C699" s="44" t="s">
        <v>6117</v>
      </c>
      <c r="D699" s="44" t="s">
        <v>6118</v>
      </c>
      <c r="E699" s="43"/>
      <c r="F699" s="43" t="s">
        <v>19</v>
      </c>
      <c r="G699" s="43"/>
      <c r="H699" s="43" t="s">
        <v>5621</v>
      </c>
      <c r="I699" s="43" t="s">
        <v>5621</v>
      </c>
      <c r="J699" s="43" t="s">
        <v>5621</v>
      </c>
    </row>
  </sheetData>
  <mergeCells count="13">
    <mergeCell ref="A2:J2"/>
    <mergeCell ref="H3:J3"/>
    <mergeCell ref="A5:J5"/>
    <mergeCell ref="A276:J276"/>
    <mergeCell ref="A422:J422"/>
    <mergeCell ref="A547:J547"/>
    <mergeCell ref="A3:A4"/>
    <mergeCell ref="B3:B4"/>
    <mergeCell ref="C3:C4"/>
    <mergeCell ref="D3:D4"/>
    <mergeCell ref="E3:E4"/>
    <mergeCell ref="F3:F4"/>
    <mergeCell ref="G3:G4"/>
  </mergeCells>
  <conditionalFormatting sqref="C273">
    <cfRule type="duplicateValues" dxfId="0" priority="12"/>
  </conditionalFormatting>
  <conditionalFormatting sqref="B274">
    <cfRule type="duplicateValues" dxfId="1" priority="11"/>
  </conditionalFormatting>
  <conditionalFormatting sqref="C360">
    <cfRule type="duplicateValues" dxfId="0" priority="7"/>
  </conditionalFormatting>
  <conditionalFormatting sqref="B418">
    <cfRule type="duplicateValues" dxfId="1" priority="9"/>
  </conditionalFormatting>
  <conditionalFormatting sqref="B523">
    <cfRule type="duplicateValues" dxfId="1" priority="3"/>
  </conditionalFormatting>
  <conditionalFormatting sqref="B541">
    <cfRule type="duplicateValues" dxfId="1" priority="2"/>
  </conditionalFormatting>
  <conditionalFormatting sqref="B551">
    <cfRule type="duplicateValues" dxfId="0" priority="6"/>
  </conditionalFormatting>
  <conditionalFormatting sqref="B419:B421">
    <cfRule type="duplicateValues" dxfId="1" priority="8"/>
  </conditionalFormatting>
  <conditionalFormatting sqref="B423:B517">
    <cfRule type="duplicateValues" dxfId="1" priority="4"/>
  </conditionalFormatting>
  <conditionalFormatting sqref="B542:B546">
    <cfRule type="duplicateValues" dxfId="0" priority="1"/>
  </conditionalFormatting>
  <conditionalFormatting sqref="B697:B699">
    <cfRule type="duplicateValues" dxfId="0" priority="5"/>
  </conditionalFormatting>
  <conditionalFormatting sqref="C1:C4 C6:C119 C227:C231 C233:C272 C121:C225 C700:C1048576">
    <cfRule type="duplicateValues" dxfId="0" priority="14"/>
  </conditionalFormatting>
  <conditionalFormatting sqref="C277:C359 C361:C397 C400:C417">
    <cfRule type="duplicateValues" dxfId="0" priority="10"/>
  </conditionalFormatting>
  <printOptions horizontalCentered="1"/>
  <pageMargins left="0.751388888888889" right="0.751388888888889" top="0.786805555555556" bottom="0.786805555555556" header="0.5" footer="0.5"/>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附件1-规范骨骼肌肉类医疗服务价格项目价格表</vt:lpstr>
      <vt:lpstr>附件2-规范口腔类医疗服务项目价格表</vt:lpstr>
      <vt:lpstr>附件3-规范泌尿系统医疗服务项目价格表</vt:lpstr>
      <vt:lpstr>附件4-规范神经系统类医疗服务项目价格表</vt:lpstr>
      <vt:lpstr>附件5-骨骼肌肉类医疗服务价格项目映射关系表</vt:lpstr>
      <vt:lpstr>附件6-口腔类医疗服务项目映射关系表</vt:lpstr>
      <vt:lpstr>附件7-泌尿系统映射关系表</vt:lpstr>
      <vt:lpstr>附件8-神经系统类医疗服务价格项目立项指南映射关系</vt:lpstr>
      <vt:lpstr>附件9-废止部分医疗服务项目价格表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高玉成</cp:lastModifiedBy>
  <dcterms:created xsi:type="dcterms:W3CDTF">2023-11-28T11:32:00Z</dcterms:created>
  <dcterms:modified xsi:type="dcterms:W3CDTF">2025-12-31T01:35:28Z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4D8410B4B65A474083CBF6311AC6EC14_13</vt:lpwstr>
  </property>
  <property fmtid="{D5CDD505-2E9C-101B-9397-08002B2CF9AE}" pid="3" name="KSOProductBuildVer">
    <vt:lpwstr>2052-12.1.0.24034</vt:lpwstr>
  </property>
  <property fmtid="{D5CDD505-2E9C-101B-9397-08002B2CF9AE}" pid="4" name="CalculationRule">
    <vt:i4>0</vt:i4>
  </property>
</Properties>
</file>